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firstSheet="6" activeTab="11"/>
  </bookViews>
  <sheets>
    <sheet name="JANEIRO 2020" sheetId="1" r:id="rId1"/>
    <sheet name="FEVEREIRO 2020" sheetId="2" r:id="rId2"/>
    <sheet name="MARÇO 2020" sheetId="3" r:id="rId3"/>
    <sheet name="ABRIL 2020" sheetId="4" r:id="rId4"/>
    <sheet name="MAIO 2020" sheetId="5" r:id="rId5"/>
    <sheet name="JUNHO 2020" sheetId="6" r:id="rId6"/>
    <sheet name="JULHO 2020" sheetId="7" r:id="rId7"/>
    <sheet name="AGOSTO 2020" sheetId="8" r:id="rId8"/>
    <sheet name="SETEMBRO 2020" sheetId="9" r:id="rId9"/>
    <sheet name="OUTUBRO 2020" sheetId="10" r:id="rId10"/>
    <sheet name="NOVEMBRO 2020" sheetId="11" r:id="rId11"/>
    <sheet name="DEZEMBRO 2020" sheetId="12" r:id="rId12"/>
  </sheets>
  <calcPr calcId="124519"/>
</workbook>
</file>

<file path=xl/calcChain.xml><?xml version="1.0" encoding="utf-8"?>
<calcChain xmlns="http://schemas.openxmlformats.org/spreadsheetml/2006/main">
  <c r="G16" i="12"/>
  <c r="G17" s="1"/>
  <c r="G22"/>
  <c r="G20" i="11"/>
  <c r="G14"/>
  <c r="G15" s="1"/>
  <c r="G23" i="10"/>
  <c r="G17"/>
  <c r="G18" s="1"/>
  <c r="G21" i="9"/>
  <c r="G15"/>
  <c r="G6"/>
  <c r="G21" i="8"/>
  <c r="G15"/>
  <c r="G6"/>
  <c r="G19" i="7"/>
  <c r="G13"/>
  <c r="G6"/>
  <c r="G21" i="6"/>
  <c r="G15"/>
  <c r="G7"/>
  <c r="G24" i="5"/>
  <c r="G18"/>
  <c r="G7"/>
  <c r="G32" i="4"/>
  <c r="G26"/>
  <c r="G10"/>
  <c r="G37" i="3"/>
  <c r="G31"/>
  <c r="G12"/>
  <c r="G27" i="2"/>
  <c r="G21"/>
  <c r="G9"/>
  <c r="G30" i="1"/>
  <c r="G24"/>
  <c r="G9"/>
  <c r="G16" i="9" l="1"/>
  <c r="G16" i="8"/>
  <c r="G14" i="7"/>
  <c r="G16" i="6"/>
  <c r="G19" i="5"/>
  <c r="G27" i="4"/>
  <c r="G32" i="3"/>
  <c r="G22" i="2"/>
  <c r="G25" i="1"/>
</calcChain>
</file>

<file path=xl/sharedStrings.xml><?xml version="1.0" encoding="utf-8"?>
<sst xmlns="http://schemas.openxmlformats.org/spreadsheetml/2006/main" count="321" uniqueCount="154">
  <si>
    <t>LIGA POMERODENSE DE DESPORTOS</t>
  </si>
  <si>
    <t>RECEITAS (ENTRADAS)</t>
  </si>
  <si>
    <t xml:space="preserve"> </t>
  </si>
  <si>
    <t>Taxa Arbitragem A.A. Muller Tmbó</t>
  </si>
  <si>
    <t>Receitas s/Aplicações Financeiras</t>
  </si>
  <si>
    <t>TOTAL</t>
  </si>
  <si>
    <t>DESPESAS (SAÍDAS)</t>
  </si>
  <si>
    <t>Taxa Arbitragem Campeonato de Timbó</t>
  </si>
  <si>
    <t>Despesa Manutenção Site LPD - DM System</t>
  </si>
  <si>
    <t>Despesas Quick Informática - Cartuchos de Tinta</t>
  </si>
  <si>
    <t>Despesas c/Locomoção FCF</t>
  </si>
  <si>
    <t>Despesas Confraternização 35 Anos LPD</t>
  </si>
  <si>
    <t>Despesas com manutenção conta corrente</t>
  </si>
  <si>
    <t>Imposto de Renda Retido e IOF na Fonte Banco do Brasil S/A</t>
  </si>
  <si>
    <t>DEFICIT DO MÊS</t>
  </si>
  <si>
    <t>FLUXO DE CAIXA DA LIGA POMERODENSE DE DESPORTOS</t>
  </si>
  <si>
    <t>Charles G Hoge</t>
  </si>
  <si>
    <t>Tesoureiro</t>
  </si>
  <si>
    <t>PRESTAÇÃO DE CONTAS EM 31 DE JANEIRO DE 2.020</t>
  </si>
  <si>
    <t>SALDO CAIXA/ B. BRASIL S/A /UNICRED EM 31/12/2019</t>
  </si>
  <si>
    <t>(+) RECEITAS JANEIRO 2020</t>
  </si>
  <si>
    <t>(-) DESPESAS JANEIRO 2020</t>
  </si>
  <si>
    <t>SALDO CAIXA/B.BRASIL  / SICOOB EM 31/01/2020</t>
  </si>
  <si>
    <t>Taxa Arbitragem OLIMPICO FC</t>
  </si>
  <si>
    <t>Taxa Arbitragem FLAMENGO - Jaraguá do Sul</t>
  </si>
  <si>
    <t>Taxa Licença CBF 2020</t>
  </si>
  <si>
    <t>Despesas Limpeza Sede LPD</t>
  </si>
  <si>
    <t>Despesas c/Água Mineral</t>
  </si>
  <si>
    <t>Despesas c/ Serviços Contabilidade 12/2019</t>
  </si>
  <si>
    <t>Serviços Técnicos Administrativos 01/2020</t>
  </si>
  <si>
    <t>SALDO CAIXA/ B. BRASIL S/A /UNICRED EM 31/01/2020</t>
  </si>
  <si>
    <t>(+) RECEITAS FEVEREIRO 2020</t>
  </si>
  <si>
    <t>(-) DESPESAS FEVEREIRO 2020</t>
  </si>
  <si>
    <t>SALDO CAIXA/B.BRASIL  / SICOOB EM 29/02/2020</t>
  </si>
  <si>
    <t>Taxa Arbitragem Copa Vale Europeu</t>
  </si>
  <si>
    <t>Despesas Material Limpeza Mocam e Joca</t>
  </si>
  <si>
    <t>Despesas Coroa de flores - Porath Floricultura</t>
  </si>
  <si>
    <t>Despesasa c/ Material Expediente - Refopa Joli</t>
  </si>
  <si>
    <t>PRESTAÇÃO DE CONTAS EM 29 DE FEVEREIRO DE 2.020</t>
  </si>
  <si>
    <t>Despesas Limpeza Sede LPD - SERVICE</t>
  </si>
  <si>
    <t>SALDO CAIXA/ B. BRASIL S/A /UNICRED EM 29/02/2020</t>
  </si>
  <si>
    <t>(+) RECEITAS MARÇO 2020</t>
  </si>
  <si>
    <t>(-) DESPESAS MARÇO 2020</t>
  </si>
  <si>
    <t>SALDO CAIXA/B.BRASIL  / SICOOB EM 31/03/2020</t>
  </si>
  <si>
    <t>Taxa Arbitragem Campeonato Munic Bairros 7 Society</t>
  </si>
  <si>
    <t>Taxa Arbitragem Jogos Flamengo Jaraguá</t>
  </si>
  <si>
    <t>Taxa Certidão Negativa</t>
  </si>
  <si>
    <t>Valor Distribuição Sobras SICOOB</t>
  </si>
  <si>
    <t>Despesas c/Serviços de contabilidade 01/2020</t>
  </si>
  <si>
    <t>Despesas com Serviços Técnicos Administrativos 02/2020</t>
  </si>
  <si>
    <t>Despesas Impressora Multifuncionl HP -Stick Informática</t>
  </si>
  <si>
    <t>Despesas com Limpeza de Caixa da Água</t>
  </si>
  <si>
    <t>Despesasa c/Cartucho Tinta/ Memória 2GB - Quick Informática</t>
  </si>
  <si>
    <t>Despesas c/Eventos Reunião Inter Ligas/Posse Diretoria</t>
  </si>
  <si>
    <t>Despesas com Cópias Documentos - Atas - Decora</t>
  </si>
  <si>
    <t>Despesas com Cartório - Registro Ata Posse Diretoria</t>
  </si>
  <si>
    <t>Taxa CertidãoNegativa - Liga Luis Alvense</t>
  </si>
  <si>
    <t>Despesas com Avaliação de Árbitros UFSC-Fpolis</t>
  </si>
  <si>
    <t>Despesas com Adiantamento Curso Avaliação de Árbitro Futsal- Caçador</t>
  </si>
  <si>
    <t>SUPERAVIT DO MÊS</t>
  </si>
  <si>
    <t>Taxa registro Atletas LPD/Raios FC na CBF</t>
  </si>
  <si>
    <t>Taxa Arbitragem  FME Timbó</t>
  </si>
  <si>
    <t>Taxa Arbitragem A.A. Muller Timbó</t>
  </si>
  <si>
    <t>Taxa Arbitragem Jogo Guaramirim</t>
  </si>
  <si>
    <t>Taxa Arbitragem Copa Menor de Futebol</t>
  </si>
  <si>
    <t>Ressarcimento Despesas com Avaliação de Árbitros UFSC</t>
  </si>
  <si>
    <t>Taxa Arbitragem Campeonato Federado</t>
  </si>
  <si>
    <t>Taxa Arbitragem FME Timbó</t>
  </si>
  <si>
    <t>Taxa Arbitragem Campeonto Munic Futebol 7 Society</t>
  </si>
  <si>
    <t>Taxa Arbitragem Copa Vale Europeu Futsal</t>
  </si>
  <si>
    <t>Taxa Arbitragem Copa Menores Futebol</t>
  </si>
  <si>
    <t>Despesasa c/Processador Intec - Quick Informática</t>
  </si>
  <si>
    <t>Despesas Testo Noticias - Mensagem Páscoa</t>
  </si>
  <si>
    <t>Despesas c/Seguro Sede LPD</t>
  </si>
  <si>
    <t>SALDO CAIXA/ B. BRASIL S/A /UNICRED EM 31/03/2020</t>
  </si>
  <si>
    <t>(+) RECEITAS ABRIL 2020</t>
  </si>
  <si>
    <t>(-) DESPESAS ABRIL 2020</t>
  </si>
  <si>
    <t>SALDO CAIXA/B.BRASIL  / SICOOB EM 30/04/2020</t>
  </si>
  <si>
    <t>Despesas com Serviços Técnicos Administrativos 03/2020</t>
  </si>
  <si>
    <t>Despesas c/Serviços de contabilidade 02/2020</t>
  </si>
  <si>
    <t>SALDO CAIXA/ B. BRASIL S/A /UNICRED EM 30/04/2020</t>
  </si>
  <si>
    <t>(+) RECEITAS MAIO 2020</t>
  </si>
  <si>
    <t>(-) DESPESAS MAIO 2020</t>
  </si>
  <si>
    <t>SALDO CAIXA/B.BRASIL  / SICOOB EM 31/05/2020</t>
  </si>
  <si>
    <t>Despesas com Serviços Técnicos Administrativos 04/2020</t>
  </si>
  <si>
    <t>Despesas c/Serviços de contabilidade 03 E 04/2020</t>
  </si>
  <si>
    <t>Taxa Arbitragem Copa Pomerode de Futebol Adulto</t>
  </si>
  <si>
    <t>Despesas Testo Noticias - Assinatura Anual 1/2</t>
  </si>
  <si>
    <t>Despesas c/Seguro Sede LPD 3 e 4 parcela</t>
  </si>
  <si>
    <t>Taxa Arbitragem AA MULLER - Timbó</t>
  </si>
  <si>
    <t>Despesas c/Serviços de contabilidade 05/2020</t>
  </si>
  <si>
    <t>Despesas com Serviços Técnicos Administrativos 05/2020</t>
  </si>
  <si>
    <t>Despesas Testo Noticias - Assinatura Anual 2/2</t>
  </si>
  <si>
    <t>SALDO CAIXA/ B. BRASIL S/A /UNICRED EM 31/05/2020</t>
  </si>
  <si>
    <t>(+) RECEITAS JUNHO 2020</t>
  </si>
  <si>
    <t>(-) DESPESAS JUNHO 2020</t>
  </si>
  <si>
    <t>SALDO CAIXA/B.BRASIL  / SICOOB EM 30/06/2020</t>
  </si>
  <si>
    <t>PRESTAÇÃO DE CONTAS EM 30 DE JUNHO DE 2.020</t>
  </si>
  <si>
    <t>PRESTAÇÃO DE CONTAS EM 31 DE MAIO DE 2.020</t>
  </si>
  <si>
    <t>PRESTAÇÃO DE CONTAS EM 30 DE ABRIL DE 2.020</t>
  </si>
  <si>
    <t>PRESTAÇÃO DE CONTAS EM 31 DE MARÇO DE 2.020</t>
  </si>
  <si>
    <t>(+) RECEITAS JULHO 2020</t>
  </si>
  <si>
    <t>(-) DESPESAS JULHO 2020</t>
  </si>
  <si>
    <t>SALDO CAIXA/ B. BRASIL S/A /UNICRED EM 30/06/2020</t>
  </si>
  <si>
    <t>SALDO CAIXA/B.BRASIL  / SICOOB EM 31/07/2020</t>
  </si>
  <si>
    <t>Despesas c/Serviços de contabilidade 06/2020</t>
  </si>
  <si>
    <t>Despesas com Serviços Técnicos Administrativos 06/2020</t>
  </si>
  <si>
    <t>PRESTAÇÃO DE CONTAS EM 31 DE JULHO DE 2.020</t>
  </si>
  <si>
    <t>PRESTAÇÃO DE CONTAS EM 31 DE AGOSTO DE 2.020</t>
  </si>
  <si>
    <t>Despesas com Fitros Europa - Filtro de Água</t>
  </si>
  <si>
    <t>SALDO CAIXA/ B. BRASIL S/A /UNICRED EM 31/07/2020</t>
  </si>
  <si>
    <t>(+) RECEITAS AGOSTO 2020</t>
  </si>
  <si>
    <t>(-) DESPESAS AGOSTO 2020</t>
  </si>
  <si>
    <t>SALDO CAIXA/B.BRASIL  / SICOOB EM 31/08/2020</t>
  </si>
  <si>
    <t>Despesas com Serviços Técnicos Administrativos 07/2020</t>
  </si>
  <si>
    <t>Despesas c/Serviços de contabilidade 07/2020</t>
  </si>
  <si>
    <t>PRESTAÇÃO DE CONTAS EM 30 DE SETEMBRO DE 2.020</t>
  </si>
  <si>
    <t>Perdas Aplicação Financeira BB</t>
  </si>
  <si>
    <t>Despesas com Serviços Técnicos Administrativos 08/2020</t>
  </si>
  <si>
    <t>Despesas c/Serviços de contabilidade 08/2020</t>
  </si>
  <si>
    <t>SALDO CAIXA/ B. BRASIL S/A /UNICRED EM 31/08/2020</t>
  </si>
  <si>
    <t>(+) RECEITAS SETEMBRO 2020</t>
  </si>
  <si>
    <t>(-) DESPESAS SETEMBRO 2020</t>
  </si>
  <si>
    <t>SALDO CAIXA/B.BRASIL  / SICOOB EM 30/09/2020</t>
  </si>
  <si>
    <t>Receitas com Aplicação banco Brasil</t>
  </si>
  <si>
    <t>Despesas com Locomoção FCF</t>
  </si>
  <si>
    <t>Despesas c/Quick Informatica -Cartucho Tinta</t>
  </si>
  <si>
    <t>Despesas com Fitros Europa - Filtro de Água 3/3</t>
  </si>
  <si>
    <t>Despesas c/Serviços de contabilidade 09/2020</t>
  </si>
  <si>
    <t>Despesas com Serviços Técnicos Administrativos 09/2020</t>
  </si>
  <si>
    <t>SALDO CAIXA/ B. BRASIL S/A /UNICRED EM 30/09/2020</t>
  </si>
  <si>
    <t>(+) RECEITAS OUTUBRO 2020</t>
  </si>
  <si>
    <t>(-) DESPESAS OUTUBRO 2020</t>
  </si>
  <si>
    <t>SALDO CAIXA/B.BRASIL  / SICOOB EM 31/10/2020</t>
  </si>
  <si>
    <t>PRESTAÇÃO DE CONTAS EM 30 DE NOVEMBRO DE 2.020</t>
  </si>
  <si>
    <t>PRESTAÇÃO DE CONTAS EM 31 DE OUTUBRO DE 2.020</t>
  </si>
  <si>
    <t>Despesas com Congresso Técnico - Panificadora Ripão</t>
  </si>
  <si>
    <t>Despesas Interligas regional - Centerplast</t>
  </si>
  <si>
    <t>Despesas Manutenção Conta Corrente</t>
  </si>
  <si>
    <t>Despesas com Serviços Técnicos Administrativos 10/2020</t>
  </si>
  <si>
    <t>SALDO CAIXA/ B. BRASIL S/A /UNICRED EM 31/10/2020</t>
  </si>
  <si>
    <t>(+) RECEITAS NOVEMBRO 2020</t>
  </si>
  <si>
    <t>(-) DESPESAS NOVEMBRO 2020</t>
  </si>
  <si>
    <t>SALDO CAIXA/B.BRASIL  / SICOOB EM 30/11/2020</t>
  </si>
  <si>
    <t>Despesas  com Aplicação banco Brasil</t>
  </si>
  <si>
    <t>PRESTAÇÃO DE CONTAS EM 30 DE DEZEMBRO DE 2.020</t>
  </si>
  <si>
    <t>SALDO CAIXA/ B. BRASIL S/A /UNICRED EM 30/11/2020</t>
  </si>
  <si>
    <t>(+) RECEITAS DEZEMBRO 2020</t>
  </si>
  <si>
    <t>(-) DESPESAS DEZEMBRO 2020</t>
  </si>
  <si>
    <t>Despesas com Serviços de Contabilidade 10 e11/2020</t>
  </si>
  <si>
    <t>Despesas  de Locomoção Reunião FCF</t>
  </si>
  <si>
    <t>Despesa com Moldura de Quadro - Pezenato ME</t>
  </si>
  <si>
    <t>Despesas com Serviços Técnicos Administrativos 11/2020</t>
  </si>
  <si>
    <t>SALDO CAIXA/B.BRASIL  / SICOOB EM 31/12/2020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</si>
</sst>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/>
    <xf numFmtId="0" fontId="4" fillId="0" borderId="0" xfId="0" applyFont="1" applyBorder="1" applyAlignment="1"/>
    <xf numFmtId="0" fontId="0" fillId="0" borderId="0" xfId="0" applyBorder="1"/>
    <xf numFmtId="0" fontId="0" fillId="0" borderId="5" xfId="0" applyBorder="1"/>
    <xf numFmtId="0" fontId="3" fillId="0" borderId="0" xfId="0" applyFont="1" applyBorder="1" applyAlignment="1"/>
    <xf numFmtId="0" fontId="5" fillId="0" borderId="0" xfId="0" applyFont="1" applyBorder="1"/>
    <xf numFmtId="4" fontId="5" fillId="0" borderId="0" xfId="0" applyNumberFormat="1" applyFont="1" applyBorder="1"/>
    <xf numFmtId="0" fontId="5" fillId="0" borderId="5" xfId="0" applyFont="1" applyBorder="1"/>
    <xf numFmtId="0" fontId="0" fillId="0" borderId="4" xfId="0" applyBorder="1"/>
    <xf numFmtId="4" fontId="0" fillId="0" borderId="0" xfId="0" applyNumberFormat="1" applyBorder="1"/>
    <xf numFmtId="4" fontId="0" fillId="0" borderId="5" xfId="0" applyNumberFormat="1" applyBorder="1"/>
    <xf numFmtId="0" fontId="0" fillId="0" borderId="0" xfId="0" applyFill="1" applyBorder="1"/>
    <xf numFmtId="0" fontId="6" fillId="0" borderId="6" xfId="0" applyFont="1" applyBorder="1"/>
    <xf numFmtId="0" fontId="7" fillId="0" borderId="7" xfId="0" applyFont="1" applyBorder="1"/>
    <xf numFmtId="0" fontId="6" fillId="0" borderId="7" xfId="0" applyFont="1" applyBorder="1"/>
    <xf numFmtId="4" fontId="7" fillId="0" borderId="8" xfId="0" applyNumberFormat="1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4" fontId="0" fillId="0" borderId="2" xfId="0" applyNumberFormat="1" applyBorder="1"/>
    <xf numFmtId="0" fontId="7" fillId="0" borderId="0" xfId="0" applyFont="1" applyBorder="1"/>
    <xf numFmtId="0" fontId="6" fillId="0" borderId="0" xfId="0" applyFont="1" applyBorder="1"/>
    <xf numFmtId="4" fontId="7" fillId="0" borderId="5" xfId="0" applyNumberFormat="1" applyFont="1" applyBorder="1"/>
    <xf numFmtId="0" fontId="5" fillId="0" borderId="7" xfId="0" applyFont="1" applyBorder="1"/>
    <xf numFmtId="4" fontId="0" fillId="0" borderId="7" xfId="0" applyNumberFormat="1" applyBorder="1"/>
    <xf numFmtId="0" fontId="0" fillId="0" borderId="7" xfId="0" applyBorder="1"/>
    <xf numFmtId="39" fontId="8" fillId="0" borderId="8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4" xfId="0" applyFont="1" applyBorder="1"/>
    <xf numFmtId="0" fontId="7" fillId="0" borderId="6" xfId="0" applyFont="1" applyBorder="1"/>
    <xf numFmtId="0" fontId="0" fillId="0" borderId="0" xfId="0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0" fillId="0" borderId="0" xfId="0" applyNumberFormat="1" applyBorder="1" applyAlignment="1"/>
    <xf numFmtId="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opLeftCell="A7" workbookViewId="0">
      <selection sqref="A1:XFD1048576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18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23</v>
      </c>
      <c r="C5" s="7"/>
      <c r="D5" s="14"/>
      <c r="E5" s="7"/>
      <c r="F5" s="7"/>
      <c r="G5" s="15">
        <v>60</v>
      </c>
    </row>
    <row r="6" spans="1:7">
      <c r="A6" s="13"/>
      <c r="B6" s="7" t="s">
        <v>24</v>
      </c>
      <c r="C6" s="7"/>
      <c r="D6" s="14"/>
      <c r="E6" s="7"/>
      <c r="F6" s="7"/>
      <c r="G6" s="15">
        <v>60</v>
      </c>
    </row>
    <row r="7" spans="1:7">
      <c r="A7" s="13"/>
      <c r="B7" s="16" t="s">
        <v>3</v>
      </c>
      <c r="C7" s="7"/>
      <c r="D7" s="14"/>
      <c r="E7" s="7"/>
      <c r="F7" s="7"/>
      <c r="G7" s="15">
        <v>80</v>
      </c>
    </row>
    <row r="8" spans="1:7">
      <c r="A8" s="13"/>
      <c r="B8" s="7" t="s">
        <v>4</v>
      </c>
      <c r="C8" s="7"/>
      <c r="D8" s="14"/>
      <c r="E8" s="7"/>
      <c r="F8" s="7"/>
      <c r="G8" s="15">
        <v>21.28</v>
      </c>
    </row>
    <row r="9" spans="1:7" ht="16.5" thickBot="1">
      <c r="A9" s="17"/>
      <c r="B9" s="18" t="s">
        <v>5</v>
      </c>
      <c r="C9" s="18"/>
      <c r="D9" s="19"/>
      <c r="E9" s="19"/>
      <c r="F9" s="19"/>
      <c r="G9" s="20">
        <f>SUM(G4:G8)</f>
        <v>221.28</v>
      </c>
    </row>
    <row r="10" spans="1:7" ht="18.75">
      <c r="A10" s="21" t="s">
        <v>6</v>
      </c>
      <c r="B10" s="22"/>
      <c r="C10" s="3"/>
      <c r="D10" s="23"/>
      <c r="E10" s="3"/>
      <c r="F10" s="3"/>
      <c r="G10" s="4"/>
    </row>
    <row r="11" spans="1:7">
      <c r="A11" s="13"/>
      <c r="B11" s="16" t="s">
        <v>7</v>
      </c>
      <c r="C11" s="7"/>
      <c r="D11" s="14"/>
      <c r="E11" s="7"/>
      <c r="F11" s="7"/>
      <c r="G11" s="15">
        <v>300</v>
      </c>
    </row>
    <row r="12" spans="1:7">
      <c r="A12" s="13"/>
      <c r="B12" s="16" t="s">
        <v>3</v>
      </c>
      <c r="C12" s="7"/>
      <c r="D12" s="14"/>
      <c r="E12" s="7"/>
      <c r="F12" s="7"/>
      <c r="G12" s="15">
        <v>660</v>
      </c>
    </row>
    <row r="13" spans="1:7">
      <c r="A13" s="13"/>
      <c r="B13" s="16" t="s">
        <v>25</v>
      </c>
      <c r="C13" s="7"/>
      <c r="D13" s="14"/>
      <c r="E13" s="7"/>
      <c r="F13" s="7"/>
      <c r="G13" s="15">
        <v>200</v>
      </c>
    </row>
    <row r="14" spans="1:7">
      <c r="A14" s="13"/>
      <c r="B14" s="16" t="s">
        <v>28</v>
      </c>
      <c r="C14" s="7"/>
      <c r="D14" s="14"/>
      <c r="E14" s="7"/>
      <c r="F14" s="7"/>
      <c r="G14" s="15">
        <v>772.5</v>
      </c>
    </row>
    <row r="15" spans="1:7">
      <c r="A15" s="13"/>
      <c r="B15" s="16" t="s">
        <v>29</v>
      </c>
      <c r="C15" s="7"/>
      <c r="D15" s="14"/>
      <c r="E15" s="7"/>
      <c r="F15" s="7"/>
      <c r="G15" s="15">
        <v>1210</v>
      </c>
    </row>
    <row r="16" spans="1:7">
      <c r="A16" s="13"/>
      <c r="B16" s="16" t="s">
        <v>8</v>
      </c>
      <c r="C16" s="7"/>
      <c r="D16" s="14"/>
      <c r="E16" s="7"/>
      <c r="F16" s="7"/>
      <c r="G16" s="15">
        <v>121</v>
      </c>
    </row>
    <row r="17" spans="1:7">
      <c r="A17" s="13"/>
      <c r="B17" s="16" t="s">
        <v>9</v>
      </c>
      <c r="C17" s="7"/>
      <c r="D17" s="14"/>
      <c r="E17" s="7"/>
      <c r="F17" s="7"/>
      <c r="G17" s="15">
        <v>145</v>
      </c>
    </row>
    <row r="18" spans="1:7">
      <c r="A18" s="13"/>
      <c r="B18" s="16" t="s">
        <v>26</v>
      </c>
      <c r="C18" s="7"/>
      <c r="D18" s="14"/>
      <c r="E18" s="7"/>
      <c r="F18" s="7"/>
      <c r="G18" s="15">
        <v>222</v>
      </c>
    </row>
    <row r="19" spans="1:7">
      <c r="A19" s="13"/>
      <c r="B19" s="16" t="s">
        <v>10</v>
      </c>
      <c r="C19" s="7"/>
      <c r="D19" s="14"/>
      <c r="E19" s="7"/>
      <c r="F19" s="7"/>
      <c r="G19" s="15">
        <v>331.8</v>
      </c>
    </row>
    <row r="20" spans="1:7">
      <c r="A20" s="13"/>
      <c r="B20" s="16" t="s">
        <v>11</v>
      </c>
      <c r="C20" s="7"/>
      <c r="D20" s="14"/>
      <c r="E20" s="7"/>
      <c r="F20" s="7"/>
      <c r="G20" s="15">
        <v>1900</v>
      </c>
    </row>
    <row r="21" spans="1:7">
      <c r="A21" s="13"/>
      <c r="B21" s="16" t="s">
        <v>27</v>
      </c>
      <c r="C21" s="7"/>
      <c r="D21" s="14"/>
      <c r="E21" s="7"/>
      <c r="F21" s="7"/>
      <c r="G21" s="15">
        <v>60</v>
      </c>
    </row>
    <row r="22" spans="1:7">
      <c r="A22" s="13"/>
      <c r="B22" s="16" t="s">
        <v>12</v>
      </c>
      <c r="C22" s="7"/>
      <c r="D22" s="14"/>
      <c r="E22" s="7"/>
      <c r="F22" s="7"/>
      <c r="G22" s="15">
        <v>116.9</v>
      </c>
    </row>
    <row r="23" spans="1:7">
      <c r="A23" s="13"/>
      <c r="B23" s="16" t="s">
        <v>13</v>
      </c>
      <c r="C23" s="7"/>
      <c r="D23" s="14"/>
      <c r="E23" s="7"/>
      <c r="F23" s="7"/>
      <c r="G23" s="15">
        <v>1.1299999999999999</v>
      </c>
    </row>
    <row r="24" spans="1:7" ht="15.75">
      <c r="A24" s="13"/>
      <c r="B24" s="24" t="s">
        <v>5</v>
      </c>
      <c r="C24" s="25"/>
      <c r="D24" s="14"/>
      <c r="E24" s="7"/>
      <c r="F24" s="7"/>
      <c r="G24" s="26">
        <f>SUM(G11:G23)</f>
        <v>6040.33</v>
      </c>
    </row>
    <row r="25" spans="1:7" ht="19.5" thickBot="1">
      <c r="A25" s="38" t="s">
        <v>14</v>
      </c>
      <c r="B25" s="39"/>
      <c r="C25" s="27"/>
      <c r="D25" s="28"/>
      <c r="E25" s="29"/>
      <c r="F25" s="29"/>
      <c r="G25" s="30">
        <f>G9-G24</f>
        <v>-5819.05</v>
      </c>
    </row>
    <row r="26" spans="1:7" ht="18.75">
      <c r="A26" s="31" t="s">
        <v>15</v>
      </c>
      <c r="B26" s="32"/>
      <c r="C26" s="32"/>
      <c r="D26" s="32"/>
      <c r="E26" s="33"/>
      <c r="F26" s="33"/>
      <c r="G26" s="34"/>
    </row>
    <row r="27" spans="1:7" ht="15.75">
      <c r="A27" s="35" t="s">
        <v>19</v>
      </c>
      <c r="B27" s="24"/>
      <c r="C27" s="24"/>
      <c r="D27" s="14"/>
      <c r="E27" s="7"/>
      <c r="F27" s="7"/>
      <c r="G27" s="26">
        <v>24178.05</v>
      </c>
    </row>
    <row r="28" spans="1:7" ht="15.75">
      <c r="A28" s="35"/>
      <c r="B28" s="24" t="s">
        <v>20</v>
      </c>
      <c r="C28" s="24"/>
      <c r="D28" s="14"/>
      <c r="E28" s="7"/>
      <c r="F28" s="7"/>
      <c r="G28" s="26">
        <v>221.28</v>
      </c>
    </row>
    <row r="29" spans="1:7" ht="15.75">
      <c r="A29" s="35"/>
      <c r="B29" s="24" t="s">
        <v>21</v>
      </c>
      <c r="C29" s="24"/>
      <c r="D29" s="14"/>
      <c r="E29" s="7"/>
      <c r="F29" s="7"/>
      <c r="G29" s="26">
        <v>6040.33</v>
      </c>
    </row>
    <row r="30" spans="1:7" ht="16.5" thickBot="1">
      <c r="A30" s="36" t="s">
        <v>22</v>
      </c>
      <c r="B30" s="18"/>
      <c r="C30" s="18"/>
      <c r="D30" s="28"/>
      <c r="E30" s="29"/>
      <c r="F30" s="29"/>
      <c r="G30" s="20">
        <f>G27+G28-G29</f>
        <v>18359</v>
      </c>
    </row>
    <row r="31" spans="1:7">
      <c r="A31" s="7"/>
      <c r="B31" s="37"/>
      <c r="C31" s="37"/>
      <c r="D31" s="7"/>
      <c r="E31" s="40" t="s">
        <v>16</v>
      </c>
      <c r="F31" s="40"/>
      <c r="G31" s="7"/>
    </row>
    <row r="32" spans="1:7">
      <c r="A32" s="7"/>
      <c r="B32" s="37"/>
      <c r="C32" s="37"/>
      <c r="D32" s="7"/>
      <c r="E32" s="41" t="s">
        <v>17</v>
      </c>
      <c r="F32" s="41"/>
      <c r="G32" s="7"/>
    </row>
  </sheetData>
  <mergeCells count="3">
    <mergeCell ref="A25:B25"/>
    <mergeCell ref="E31:F31"/>
    <mergeCell ref="E32:F3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B16" sqref="B16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135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46</v>
      </c>
      <c r="C5" s="7"/>
      <c r="D5" s="14"/>
      <c r="E5" s="7"/>
      <c r="F5" s="7"/>
      <c r="G5" s="15">
        <v>100</v>
      </c>
    </row>
    <row r="6" spans="1:7">
      <c r="A6" s="13"/>
      <c r="B6" s="7" t="s">
        <v>124</v>
      </c>
      <c r="C6" s="7"/>
      <c r="D6" s="14"/>
      <c r="E6" s="7"/>
      <c r="F6" s="7"/>
      <c r="G6" s="15">
        <v>0.25</v>
      </c>
    </row>
    <row r="7" spans="1:7" ht="16.5" thickBot="1">
      <c r="A7" s="17"/>
      <c r="B7" s="18" t="s">
        <v>5</v>
      </c>
      <c r="C7" s="18"/>
      <c r="D7" s="19"/>
      <c r="E7" s="19"/>
      <c r="F7" s="19"/>
      <c r="G7" s="20">
        <v>100.25</v>
      </c>
    </row>
    <row r="8" spans="1:7" ht="18.75">
      <c r="A8" s="21" t="s">
        <v>6</v>
      </c>
      <c r="B8" s="22"/>
      <c r="C8" s="3"/>
      <c r="D8" s="23"/>
      <c r="E8" s="3"/>
      <c r="F8" s="3"/>
      <c r="G8" s="4"/>
    </row>
    <row r="9" spans="1:7">
      <c r="A9" s="13"/>
      <c r="B9" s="16" t="s">
        <v>129</v>
      </c>
      <c r="C9" s="7"/>
      <c r="D9" s="14"/>
      <c r="E9" s="7"/>
      <c r="F9" s="7"/>
      <c r="G9" s="15">
        <v>164</v>
      </c>
    </row>
    <row r="10" spans="1:7">
      <c r="A10" s="13"/>
      <c r="B10" s="16" t="s">
        <v>8</v>
      </c>
      <c r="C10" s="7"/>
      <c r="D10" s="14"/>
      <c r="E10" s="7"/>
      <c r="F10" s="7"/>
      <c r="G10" s="15">
        <v>121</v>
      </c>
    </row>
    <row r="11" spans="1:7">
      <c r="A11" s="13"/>
      <c r="B11" s="16" t="s">
        <v>127</v>
      </c>
      <c r="C11" s="7"/>
      <c r="D11" s="14"/>
      <c r="E11" s="7"/>
      <c r="F11" s="7"/>
      <c r="G11" s="15">
        <v>116</v>
      </c>
    </row>
    <row r="12" spans="1:7">
      <c r="A12" s="13"/>
      <c r="B12" s="16" t="s">
        <v>128</v>
      </c>
      <c r="C12" s="7"/>
      <c r="D12" s="14"/>
      <c r="E12" s="7"/>
      <c r="F12" s="7"/>
      <c r="G12" s="15">
        <v>515</v>
      </c>
    </row>
    <row r="13" spans="1:7">
      <c r="A13" s="13"/>
      <c r="B13" s="16" t="s">
        <v>12</v>
      </c>
      <c r="C13" s="7"/>
      <c r="D13" s="14"/>
      <c r="E13" s="7"/>
      <c r="F13" s="7"/>
      <c r="G13" s="15">
        <v>151.9</v>
      </c>
    </row>
    <row r="14" spans="1:7">
      <c r="A14" s="13"/>
      <c r="B14" s="16" t="s">
        <v>126</v>
      </c>
      <c r="C14" s="7"/>
      <c r="D14" s="14"/>
      <c r="E14" s="7"/>
      <c r="F14" s="7"/>
      <c r="G14" s="15">
        <v>145</v>
      </c>
    </row>
    <row r="15" spans="1:7">
      <c r="A15" s="13"/>
      <c r="B15" s="16" t="s">
        <v>125</v>
      </c>
      <c r="C15" s="7"/>
      <c r="D15" s="14"/>
      <c r="E15" s="7"/>
      <c r="F15" s="7"/>
      <c r="G15" s="15">
        <v>250</v>
      </c>
    </row>
    <row r="16" spans="1:7">
      <c r="A16" s="13"/>
      <c r="B16" s="16" t="s">
        <v>13</v>
      </c>
      <c r="C16" s="7"/>
      <c r="D16" s="14"/>
      <c r="E16" s="7"/>
      <c r="F16" s="7"/>
      <c r="G16" s="15">
        <v>0</v>
      </c>
    </row>
    <row r="17" spans="1:7" ht="15.75">
      <c r="A17" s="13"/>
      <c r="B17" s="24" t="s">
        <v>5</v>
      </c>
      <c r="C17" s="25"/>
      <c r="D17" s="14"/>
      <c r="E17" s="7"/>
      <c r="F17" s="7"/>
      <c r="G17" s="26">
        <f>SUM(G9:G16)</f>
        <v>1462.9</v>
      </c>
    </row>
    <row r="18" spans="1:7" ht="19.5" thickBot="1">
      <c r="A18" s="38" t="s">
        <v>14</v>
      </c>
      <c r="B18" s="39"/>
      <c r="C18" s="27"/>
      <c r="D18" s="28"/>
      <c r="E18" s="29"/>
      <c r="F18" s="29"/>
      <c r="G18" s="30">
        <f>G7-G17</f>
        <v>-1362.65</v>
      </c>
    </row>
    <row r="19" spans="1:7" ht="18.75">
      <c r="A19" s="31" t="s">
        <v>15</v>
      </c>
      <c r="B19" s="32"/>
      <c r="C19" s="32"/>
      <c r="D19" s="32"/>
      <c r="E19" s="33"/>
      <c r="F19" s="33"/>
      <c r="G19" s="34"/>
    </row>
    <row r="20" spans="1:7" ht="15.75">
      <c r="A20" s="35" t="s">
        <v>130</v>
      </c>
      <c r="B20" s="24"/>
      <c r="C20" s="24"/>
      <c r="D20" s="14"/>
      <c r="E20" s="7"/>
      <c r="F20" s="7"/>
      <c r="G20" s="26">
        <v>12739.86</v>
      </c>
    </row>
    <row r="21" spans="1:7" ht="15.75">
      <c r="A21" s="35"/>
      <c r="B21" s="24" t="s">
        <v>131</v>
      </c>
      <c r="C21" s="24"/>
      <c r="D21" s="14"/>
      <c r="E21" s="7"/>
      <c r="F21" s="7"/>
      <c r="G21" s="26">
        <v>100.25</v>
      </c>
    </row>
    <row r="22" spans="1:7" ht="15.75">
      <c r="A22" s="35"/>
      <c r="B22" s="24" t="s">
        <v>132</v>
      </c>
      <c r="C22" s="24"/>
      <c r="D22" s="14"/>
      <c r="E22" s="7"/>
      <c r="F22" s="7"/>
      <c r="G22" s="26">
        <v>1462.9</v>
      </c>
    </row>
    <row r="23" spans="1:7" ht="16.5" thickBot="1">
      <c r="A23" s="36" t="s">
        <v>133</v>
      </c>
      <c r="B23" s="18"/>
      <c r="C23" s="18"/>
      <c r="D23" s="28"/>
      <c r="E23" s="29"/>
      <c r="F23" s="29"/>
      <c r="G23" s="20">
        <f>G20+G21-G22</f>
        <v>11377.210000000001</v>
      </c>
    </row>
    <row r="24" spans="1:7">
      <c r="A24" s="7"/>
      <c r="B24" s="37"/>
      <c r="C24" s="37"/>
      <c r="D24" s="7"/>
      <c r="E24" s="40" t="s">
        <v>16</v>
      </c>
      <c r="F24" s="40"/>
      <c r="G24" s="7"/>
    </row>
    <row r="25" spans="1:7">
      <c r="A25" s="7"/>
      <c r="B25" s="37"/>
      <c r="C25" s="37"/>
      <c r="D25" s="7"/>
      <c r="E25" s="41" t="s">
        <v>17</v>
      </c>
      <c r="F25" s="41"/>
      <c r="G25" s="7"/>
    </row>
  </sheetData>
  <mergeCells count="3">
    <mergeCell ref="A18:B18"/>
    <mergeCell ref="E24:F24"/>
    <mergeCell ref="E25:F25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sqref="A1:G23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134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46</v>
      </c>
      <c r="C5" s="7"/>
      <c r="D5" s="14"/>
      <c r="E5" s="7"/>
      <c r="F5" s="7"/>
      <c r="G5" s="15">
        <v>110</v>
      </c>
    </row>
    <row r="6" spans="1:7">
      <c r="A6" s="13"/>
      <c r="B6" s="7" t="s">
        <v>144</v>
      </c>
      <c r="C6" s="7"/>
      <c r="D6" s="14"/>
      <c r="E6" s="7"/>
      <c r="F6" s="7"/>
      <c r="G6" s="15">
        <v>-0.25</v>
      </c>
    </row>
    <row r="7" spans="1:7" ht="16.5" thickBot="1">
      <c r="A7" s="17"/>
      <c r="B7" s="18" t="s">
        <v>5</v>
      </c>
      <c r="C7" s="18"/>
      <c r="D7" s="19"/>
      <c r="E7" s="19"/>
      <c r="F7" s="19"/>
      <c r="G7" s="20">
        <v>109.75</v>
      </c>
    </row>
    <row r="8" spans="1:7" ht="18.75">
      <c r="A8" s="21" t="s">
        <v>6</v>
      </c>
      <c r="B8" s="22"/>
      <c r="C8" s="3"/>
      <c r="D8" s="23"/>
      <c r="E8" s="3"/>
      <c r="F8" s="3"/>
      <c r="G8" s="4"/>
    </row>
    <row r="9" spans="1:7">
      <c r="A9" s="13"/>
      <c r="B9" s="16" t="s">
        <v>139</v>
      </c>
      <c r="C9" s="7"/>
      <c r="D9" s="14"/>
      <c r="E9" s="7"/>
      <c r="F9" s="7"/>
      <c r="G9" s="15">
        <v>164</v>
      </c>
    </row>
    <row r="10" spans="1:7">
      <c r="A10" s="13"/>
      <c r="B10" s="16" t="s">
        <v>8</v>
      </c>
      <c r="C10" s="7"/>
      <c r="D10" s="14"/>
      <c r="E10" s="7"/>
      <c r="F10" s="7"/>
      <c r="G10" s="15">
        <v>121</v>
      </c>
    </row>
    <row r="11" spans="1:7">
      <c r="A11" s="13"/>
      <c r="B11" s="16" t="s">
        <v>136</v>
      </c>
      <c r="C11" s="7"/>
      <c r="D11" s="14"/>
      <c r="E11" s="7"/>
      <c r="F11" s="7"/>
      <c r="G11" s="15">
        <v>172</v>
      </c>
    </row>
    <row r="12" spans="1:7">
      <c r="A12" s="13"/>
      <c r="B12" s="16" t="s">
        <v>137</v>
      </c>
      <c r="C12" s="7"/>
      <c r="D12" s="14"/>
      <c r="E12" s="7"/>
      <c r="F12" s="7"/>
      <c r="G12" s="15">
        <v>27.95</v>
      </c>
    </row>
    <row r="13" spans="1:7">
      <c r="A13" s="13"/>
      <c r="B13" s="16" t="s">
        <v>138</v>
      </c>
      <c r="C13" s="7"/>
      <c r="D13" s="14"/>
      <c r="E13" s="7"/>
      <c r="F13" s="7"/>
      <c r="G13" s="15">
        <v>81.900000000000006</v>
      </c>
    </row>
    <row r="14" spans="1:7" ht="15.75">
      <c r="A14" s="13"/>
      <c r="B14" s="24" t="s">
        <v>5</v>
      </c>
      <c r="C14" s="25"/>
      <c r="D14" s="14"/>
      <c r="E14" s="7"/>
      <c r="F14" s="7"/>
      <c r="G14" s="26">
        <f>SUM(G9:G13)</f>
        <v>566.85</v>
      </c>
    </row>
    <row r="15" spans="1:7" ht="19.5" thickBot="1">
      <c r="A15" s="38" t="s">
        <v>14</v>
      </c>
      <c r="B15" s="39"/>
      <c r="C15" s="27"/>
      <c r="D15" s="28"/>
      <c r="E15" s="29"/>
      <c r="F15" s="29"/>
      <c r="G15" s="30">
        <f>G7-G14</f>
        <v>-457.1</v>
      </c>
    </row>
    <row r="16" spans="1:7" ht="18.75">
      <c r="A16" s="31" t="s">
        <v>15</v>
      </c>
      <c r="B16" s="32"/>
      <c r="C16" s="32"/>
      <c r="D16" s="32"/>
      <c r="E16" s="33"/>
      <c r="F16" s="33"/>
      <c r="G16" s="34"/>
    </row>
    <row r="17" spans="1:7" ht="15.75">
      <c r="A17" s="35" t="s">
        <v>140</v>
      </c>
      <c r="B17" s="24"/>
      <c r="C17" s="24"/>
      <c r="D17" s="14"/>
      <c r="E17" s="7"/>
      <c r="F17" s="7"/>
      <c r="G17" s="26">
        <v>11377.21</v>
      </c>
    </row>
    <row r="18" spans="1:7" ht="15.75">
      <c r="A18" s="35"/>
      <c r="B18" s="24" t="s">
        <v>141</v>
      </c>
      <c r="C18" s="24"/>
      <c r="D18" s="14"/>
      <c r="E18" s="7"/>
      <c r="F18" s="7"/>
      <c r="G18" s="26">
        <v>109.75</v>
      </c>
    </row>
    <row r="19" spans="1:7" ht="15.75">
      <c r="A19" s="35"/>
      <c r="B19" s="24" t="s">
        <v>142</v>
      </c>
      <c r="C19" s="24"/>
      <c r="D19" s="14"/>
      <c r="E19" s="7"/>
      <c r="F19" s="7"/>
      <c r="G19" s="26">
        <v>566.85</v>
      </c>
    </row>
    <row r="20" spans="1:7" ht="16.5" thickBot="1">
      <c r="A20" s="36" t="s">
        <v>143</v>
      </c>
      <c r="B20" s="18"/>
      <c r="C20" s="18"/>
      <c r="D20" s="28"/>
      <c r="E20" s="29"/>
      <c r="F20" s="29"/>
      <c r="G20" s="20">
        <f>G17+G18-G19</f>
        <v>10920.109999999999</v>
      </c>
    </row>
    <row r="21" spans="1:7">
      <c r="A21" s="7"/>
      <c r="B21" s="37"/>
      <c r="C21" s="37"/>
      <c r="D21" s="7"/>
      <c r="E21" s="40" t="s">
        <v>16</v>
      </c>
      <c r="F21" s="40"/>
      <c r="G21" s="7"/>
    </row>
    <row r="22" spans="1:7">
      <c r="A22" s="7"/>
      <c r="B22" s="37"/>
      <c r="C22" s="37"/>
      <c r="D22" s="7"/>
      <c r="E22" s="41" t="s">
        <v>17</v>
      </c>
      <c r="F22" s="41"/>
      <c r="G22" s="7"/>
    </row>
  </sheetData>
  <mergeCells count="3">
    <mergeCell ref="A15:B15"/>
    <mergeCell ref="E21:F21"/>
    <mergeCell ref="E22:F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G3" sqref="G3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145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67</v>
      </c>
      <c r="C5" s="7"/>
      <c r="D5" s="14"/>
      <c r="E5" s="7"/>
      <c r="F5" s="7"/>
      <c r="G5" s="15">
        <v>3750</v>
      </c>
    </row>
    <row r="6" spans="1:7">
      <c r="A6" s="13"/>
      <c r="B6" s="7" t="s">
        <v>144</v>
      </c>
      <c r="C6" s="7"/>
      <c r="D6" s="14"/>
      <c r="E6" s="7"/>
      <c r="F6" s="7"/>
      <c r="G6" s="15">
        <v>7.46</v>
      </c>
    </row>
    <row r="7" spans="1:7" ht="16.5" thickBot="1">
      <c r="A7" s="17"/>
      <c r="B7" s="18" t="s">
        <v>5</v>
      </c>
      <c r="C7" s="18"/>
      <c r="D7" s="19"/>
      <c r="E7" s="19"/>
      <c r="F7" s="19"/>
      <c r="G7" s="20">
        <v>3757.46</v>
      </c>
    </row>
    <row r="8" spans="1:7" ht="18.75">
      <c r="A8" s="21" t="s">
        <v>6</v>
      </c>
      <c r="B8" s="22"/>
      <c r="C8" s="3"/>
      <c r="D8" s="23"/>
      <c r="E8" s="3"/>
      <c r="F8" s="3"/>
      <c r="G8" s="4"/>
    </row>
    <row r="9" spans="1:7">
      <c r="A9" s="13"/>
      <c r="B9" s="16" t="s">
        <v>152</v>
      </c>
      <c r="C9" s="7"/>
      <c r="D9" s="14"/>
      <c r="E9" s="7"/>
      <c r="F9" s="7"/>
      <c r="G9" s="15">
        <v>164</v>
      </c>
    </row>
    <row r="10" spans="1:7">
      <c r="A10" s="13"/>
      <c r="B10" s="16" t="s">
        <v>67</v>
      </c>
      <c r="C10" s="7"/>
      <c r="D10" s="14"/>
      <c r="E10" s="7"/>
      <c r="F10" s="7"/>
      <c r="G10" s="15">
        <v>3375</v>
      </c>
    </row>
    <row r="11" spans="1:7">
      <c r="A11" s="13"/>
      <c r="B11" s="16" t="s">
        <v>8</v>
      </c>
      <c r="C11" s="7"/>
      <c r="D11" s="14"/>
      <c r="E11" s="7"/>
      <c r="F11" s="7"/>
      <c r="G11" s="15">
        <v>121</v>
      </c>
    </row>
    <row r="12" spans="1:7">
      <c r="A12" s="13"/>
      <c r="B12" s="16" t="s">
        <v>149</v>
      </c>
      <c r="C12" s="7"/>
      <c r="D12" s="14"/>
      <c r="E12" s="7"/>
      <c r="F12" s="7"/>
      <c r="G12" s="15">
        <v>1030</v>
      </c>
    </row>
    <row r="13" spans="1:7">
      <c r="A13" s="13"/>
      <c r="B13" s="16" t="s">
        <v>150</v>
      </c>
      <c r="C13" s="7"/>
      <c r="D13" s="14"/>
      <c r="E13" s="7"/>
      <c r="F13" s="7"/>
      <c r="G13" s="15">
        <v>105.59</v>
      </c>
    </row>
    <row r="14" spans="1:7">
      <c r="A14" s="13"/>
      <c r="B14" s="16" t="s">
        <v>151</v>
      </c>
      <c r="C14" s="7"/>
      <c r="D14" s="14"/>
      <c r="E14" s="7"/>
      <c r="F14" s="7"/>
      <c r="G14" s="15">
        <v>50</v>
      </c>
    </row>
    <row r="15" spans="1:7">
      <c r="A15" s="13"/>
      <c r="B15" s="16" t="s">
        <v>138</v>
      </c>
      <c r="C15" s="7"/>
      <c r="D15" s="14"/>
      <c r="E15" s="7"/>
      <c r="F15" s="7"/>
      <c r="G15" s="15">
        <v>116.9</v>
      </c>
    </row>
    <row r="16" spans="1:7" ht="15.75">
      <c r="A16" s="13"/>
      <c r="B16" s="24" t="s">
        <v>5</v>
      </c>
      <c r="C16" s="25"/>
      <c r="D16" s="14"/>
      <c r="E16" s="7"/>
      <c r="F16" s="7"/>
      <c r="G16" s="26">
        <f>SUM(G9:G15)</f>
        <v>4962.49</v>
      </c>
    </row>
    <row r="17" spans="1:7" ht="19.5" thickBot="1">
      <c r="A17" s="38" t="s">
        <v>14</v>
      </c>
      <c r="B17" s="39"/>
      <c r="C17" s="27"/>
      <c r="D17" s="28"/>
      <c r="E17" s="29"/>
      <c r="F17" s="29"/>
      <c r="G17" s="30">
        <f>G7-G16</f>
        <v>-1205.0299999999997</v>
      </c>
    </row>
    <row r="18" spans="1:7" ht="18.75">
      <c r="A18" s="31" t="s">
        <v>15</v>
      </c>
      <c r="B18" s="32"/>
      <c r="C18" s="32"/>
      <c r="D18" s="32"/>
      <c r="E18" s="33"/>
      <c r="F18" s="33"/>
      <c r="G18" s="34"/>
    </row>
    <row r="19" spans="1:7" ht="15.75">
      <c r="A19" s="35" t="s">
        <v>146</v>
      </c>
      <c r="B19" s="24"/>
      <c r="C19" s="24"/>
      <c r="D19" s="14"/>
      <c r="E19" s="7"/>
      <c r="F19" s="7"/>
      <c r="G19" s="26">
        <v>10920.11</v>
      </c>
    </row>
    <row r="20" spans="1:7" ht="15.75">
      <c r="A20" s="35"/>
      <c r="B20" s="24" t="s">
        <v>147</v>
      </c>
      <c r="C20" s="24"/>
      <c r="D20" s="14"/>
      <c r="E20" s="7"/>
      <c r="F20" s="7"/>
      <c r="G20" s="26">
        <v>3757.46</v>
      </c>
    </row>
    <row r="21" spans="1:7" ht="15.75">
      <c r="A21" s="35"/>
      <c r="B21" s="24" t="s">
        <v>148</v>
      </c>
      <c r="C21" s="24"/>
      <c r="D21" s="14"/>
      <c r="E21" s="7"/>
      <c r="F21" s="7"/>
      <c r="G21" s="26">
        <v>4962.49</v>
      </c>
    </row>
    <row r="22" spans="1:7" ht="16.5" thickBot="1">
      <c r="A22" s="36" t="s">
        <v>153</v>
      </c>
      <c r="B22" s="18"/>
      <c r="C22" s="18"/>
      <c r="D22" s="28"/>
      <c r="E22" s="29"/>
      <c r="F22" s="29"/>
      <c r="G22" s="20">
        <f>G19+G20-G21</f>
        <v>9715.08</v>
      </c>
    </row>
    <row r="23" spans="1:7">
      <c r="A23" s="7"/>
      <c r="B23" s="37"/>
      <c r="C23" s="37"/>
      <c r="D23" s="7"/>
      <c r="E23" s="40" t="s">
        <v>16</v>
      </c>
      <c r="F23" s="40"/>
      <c r="G23" s="7"/>
    </row>
    <row r="24" spans="1:7">
      <c r="A24" s="7"/>
      <c r="B24" s="37"/>
      <c r="C24" s="37"/>
      <c r="D24" s="7"/>
      <c r="E24" s="41" t="s">
        <v>17</v>
      </c>
      <c r="F24" s="41"/>
      <c r="G24" s="7"/>
    </row>
  </sheetData>
  <mergeCells count="3">
    <mergeCell ref="A17:B17"/>
    <mergeCell ref="E23:F23"/>
    <mergeCell ref="E24:F2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F8" sqref="F8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38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23</v>
      </c>
      <c r="C5" s="7"/>
      <c r="D5" s="14"/>
      <c r="E5" s="7"/>
      <c r="F5" s="7"/>
      <c r="G5" s="15">
        <v>60</v>
      </c>
    </row>
    <row r="6" spans="1:7">
      <c r="A6" s="13"/>
      <c r="B6" s="7" t="s">
        <v>34</v>
      </c>
      <c r="C6" s="7"/>
      <c r="D6" s="14"/>
      <c r="E6" s="7"/>
      <c r="F6" s="7"/>
      <c r="G6" s="15">
        <v>300</v>
      </c>
    </row>
    <row r="7" spans="1:7">
      <c r="A7" s="13"/>
      <c r="B7" s="16" t="s">
        <v>62</v>
      </c>
      <c r="C7" s="7"/>
      <c r="D7" s="14"/>
      <c r="E7" s="7"/>
      <c r="F7" s="7"/>
      <c r="G7" s="15">
        <v>60</v>
      </c>
    </row>
    <row r="8" spans="1:7">
      <c r="A8" s="13"/>
      <c r="B8" s="7" t="s">
        <v>4</v>
      </c>
      <c r="C8" s="7"/>
      <c r="D8" s="14"/>
      <c r="E8" s="7"/>
      <c r="F8" s="7"/>
      <c r="G8" s="15">
        <v>12.2</v>
      </c>
    </row>
    <row r="9" spans="1:7" ht="16.5" thickBot="1">
      <c r="A9" s="17"/>
      <c r="B9" s="18" t="s">
        <v>5</v>
      </c>
      <c r="C9" s="18"/>
      <c r="D9" s="19"/>
      <c r="E9" s="19"/>
      <c r="F9" s="19"/>
      <c r="G9" s="20">
        <f>SUM(G4:G8)</f>
        <v>432.2</v>
      </c>
    </row>
    <row r="10" spans="1:7" ht="18.75">
      <c r="A10" s="21" t="s">
        <v>6</v>
      </c>
      <c r="B10" s="22"/>
      <c r="C10" s="3"/>
      <c r="D10" s="23"/>
      <c r="E10" s="3"/>
      <c r="F10" s="3"/>
      <c r="G10" s="4"/>
    </row>
    <row r="11" spans="1:7">
      <c r="A11" s="13"/>
      <c r="B11" s="16" t="s">
        <v>7</v>
      </c>
      <c r="C11" s="7"/>
      <c r="D11" s="14"/>
      <c r="E11" s="7"/>
      <c r="F11" s="7"/>
      <c r="G11" s="15">
        <v>200</v>
      </c>
    </row>
    <row r="12" spans="1:7">
      <c r="A12" s="13"/>
      <c r="B12" s="16" t="s">
        <v>3</v>
      </c>
      <c r="C12" s="7"/>
      <c r="D12" s="14"/>
      <c r="E12" s="7"/>
      <c r="F12" s="7"/>
      <c r="G12" s="15">
        <v>80</v>
      </c>
    </row>
    <row r="13" spans="1:7">
      <c r="A13" s="13"/>
      <c r="B13" s="16" t="s">
        <v>8</v>
      </c>
      <c r="C13" s="7"/>
      <c r="D13" s="14"/>
      <c r="E13" s="7"/>
      <c r="F13" s="7"/>
      <c r="G13" s="15">
        <v>121</v>
      </c>
    </row>
    <row r="14" spans="1:7">
      <c r="A14" s="13"/>
      <c r="B14" s="16" t="s">
        <v>35</v>
      </c>
      <c r="C14" s="7"/>
      <c r="D14" s="14"/>
      <c r="E14" s="7"/>
      <c r="F14" s="7"/>
      <c r="G14" s="15">
        <v>40.1</v>
      </c>
    </row>
    <row r="15" spans="1:7">
      <c r="A15" s="13"/>
      <c r="B15" s="16" t="s">
        <v>39</v>
      </c>
      <c r="C15" s="7"/>
      <c r="D15" s="14"/>
      <c r="E15" s="7"/>
      <c r="F15" s="7"/>
      <c r="G15" s="15">
        <v>368</v>
      </c>
    </row>
    <row r="16" spans="1:7">
      <c r="A16" s="13"/>
      <c r="B16" s="16" t="s">
        <v>10</v>
      </c>
      <c r="C16" s="7"/>
      <c r="D16" s="14"/>
      <c r="E16" s="7"/>
      <c r="F16" s="7"/>
      <c r="G16" s="15">
        <v>300</v>
      </c>
    </row>
    <row r="17" spans="1:7">
      <c r="A17" s="13"/>
      <c r="B17" s="16" t="s">
        <v>36</v>
      </c>
      <c r="C17" s="7"/>
      <c r="D17" s="14"/>
      <c r="E17" s="7"/>
      <c r="F17" s="7"/>
      <c r="G17" s="15">
        <v>190</v>
      </c>
    </row>
    <row r="18" spans="1:7">
      <c r="A18" s="13"/>
      <c r="B18" s="16" t="s">
        <v>37</v>
      </c>
      <c r="C18" s="7"/>
      <c r="D18" s="14"/>
      <c r="E18" s="7"/>
      <c r="F18" s="7"/>
      <c r="G18" s="15">
        <v>34.68</v>
      </c>
    </row>
    <row r="19" spans="1:7">
      <c r="A19" s="13"/>
      <c r="B19" s="16" t="s">
        <v>12</v>
      </c>
      <c r="C19" s="7"/>
      <c r="D19" s="14"/>
      <c r="E19" s="7"/>
      <c r="F19" s="7"/>
      <c r="G19" s="15">
        <v>194.25</v>
      </c>
    </row>
    <row r="20" spans="1:7">
      <c r="A20" s="13"/>
      <c r="B20" s="16" t="s">
        <v>13</v>
      </c>
      <c r="C20" s="7"/>
      <c r="D20" s="14"/>
      <c r="E20" s="7"/>
      <c r="F20" s="7"/>
      <c r="G20" s="15">
        <v>0.05</v>
      </c>
    </row>
    <row r="21" spans="1:7" ht="15.75">
      <c r="A21" s="13"/>
      <c r="B21" s="24" t="s">
        <v>5</v>
      </c>
      <c r="C21" s="25"/>
      <c r="D21" s="14"/>
      <c r="E21" s="7"/>
      <c r="F21" s="7"/>
      <c r="G21" s="26">
        <f>SUM(G11:G20)</f>
        <v>1528.08</v>
      </c>
    </row>
    <row r="22" spans="1:7" ht="19.5" thickBot="1">
      <c r="A22" s="38" t="s">
        <v>14</v>
      </c>
      <c r="B22" s="39"/>
      <c r="C22" s="27"/>
      <c r="D22" s="28"/>
      <c r="E22" s="29"/>
      <c r="F22" s="29"/>
      <c r="G22" s="30">
        <f>G9-G21</f>
        <v>-1095.8799999999999</v>
      </c>
    </row>
    <row r="23" spans="1:7" ht="18.75">
      <c r="A23" s="31" t="s">
        <v>15</v>
      </c>
      <c r="B23" s="32"/>
      <c r="C23" s="32"/>
      <c r="D23" s="32"/>
      <c r="E23" s="33"/>
      <c r="F23" s="33"/>
      <c r="G23" s="34"/>
    </row>
    <row r="24" spans="1:7" ht="15.75">
      <c r="A24" s="35" t="s">
        <v>30</v>
      </c>
      <c r="B24" s="24"/>
      <c r="C24" s="24"/>
      <c r="D24" s="14"/>
      <c r="E24" s="7"/>
      <c r="F24" s="7"/>
      <c r="G24" s="26">
        <v>18359</v>
      </c>
    </row>
    <row r="25" spans="1:7" ht="15.75">
      <c r="A25" s="35"/>
      <c r="B25" s="24" t="s">
        <v>31</v>
      </c>
      <c r="C25" s="24"/>
      <c r="D25" s="14"/>
      <c r="E25" s="7"/>
      <c r="F25" s="7"/>
      <c r="G25" s="26">
        <v>432.2</v>
      </c>
    </row>
    <row r="26" spans="1:7" ht="15.75">
      <c r="A26" s="35"/>
      <c r="B26" s="24" t="s">
        <v>32</v>
      </c>
      <c r="C26" s="24"/>
      <c r="D26" s="14"/>
      <c r="E26" s="7"/>
      <c r="F26" s="7"/>
      <c r="G26" s="26">
        <v>1528.08</v>
      </c>
    </row>
    <row r="27" spans="1:7" ht="16.5" thickBot="1">
      <c r="A27" s="36" t="s">
        <v>33</v>
      </c>
      <c r="B27" s="18"/>
      <c r="C27" s="18"/>
      <c r="D27" s="28"/>
      <c r="E27" s="29"/>
      <c r="F27" s="29"/>
      <c r="G27" s="20">
        <f>G24+G25-G26</f>
        <v>17263.120000000003</v>
      </c>
    </row>
    <row r="28" spans="1:7">
      <c r="A28" s="7"/>
      <c r="B28" s="37"/>
      <c r="C28" s="37"/>
      <c r="D28" s="7"/>
      <c r="E28" s="40" t="s">
        <v>16</v>
      </c>
      <c r="F28" s="40"/>
      <c r="G28" s="7"/>
    </row>
    <row r="29" spans="1:7">
      <c r="A29" s="7"/>
      <c r="B29" s="37"/>
      <c r="C29" s="37"/>
      <c r="D29" s="7"/>
      <c r="E29" s="41" t="s">
        <v>17</v>
      </c>
      <c r="F29" s="41"/>
      <c r="G29" s="7"/>
    </row>
  </sheetData>
  <mergeCells count="3">
    <mergeCell ref="A22:B22"/>
    <mergeCell ref="E28:F28"/>
    <mergeCell ref="E29:F2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B4" sqref="B4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100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44</v>
      </c>
      <c r="C5" s="7"/>
      <c r="D5" s="14"/>
      <c r="E5" s="7"/>
      <c r="F5" s="7"/>
      <c r="G5" s="15">
        <v>12644.5</v>
      </c>
    </row>
    <row r="6" spans="1:7">
      <c r="A6" s="13"/>
      <c r="B6" s="7" t="s">
        <v>45</v>
      </c>
      <c r="C6" s="7"/>
      <c r="D6" s="14"/>
      <c r="E6" s="7"/>
      <c r="F6" s="7"/>
      <c r="G6" s="15">
        <v>140</v>
      </c>
    </row>
    <row r="7" spans="1:7">
      <c r="A7" s="13"/>
      <c r="B7" s="7" t="s">
        <v>34</v>
      </c>
      <c r="C7" s="7"/>
      <c r="D7" s="14"/>
      <c r="E7" s="7"/>
      <c r="F7" s="7"/>
      <c r="G7" s="15">
        <v>1560</v>
      </c>
    </row>
    <row r="8" spans="1:7">
      <c r="A8" s="13"/>
      <c r="B8" s="16" t="s">
        <v>61</v>
      </c>
      <c r="C8" s="7"/>
      <c r="D8" s="14"/>
      <c r="E8" s="7"/>
      <c r="F8" s="7"/>
      <c r="G8" s="15">
        <v>19370</v>
      </c>
    </row>
    <row r="9" spans="1:7">
      <c r="A9" s="13"/>
      <c r="B9" s="16" t="s">
        <v>46</v>
      </c>
      <c r="C9" s="7"/>
      <c r="D9" s="14"/>
      <c r="E9" s="7"/>
      <c r="F9" s="7"/>
      <c r="G9" s="15">
        <v>100</v>
      </c>
    </row>
    <row r="10" spans="1:7">
      <c r="A10" s="13"/>
      <c r="B10" s="16" t="s">
        <v>47</v>
      </c>
      <c r="C10" s="7"/>
      <c r="D10" s="14"/>
      <c r="E10" s="7"/>
      <c r="F10" s="7"/>
      <c r="G10" s="15">
        <v>52.64</v>
      </c>
    </row>
    <row r="11" spans="1:7">
      <c r="A11" s="13"/>
      <c r="B11" s="7" t="s">
        <v>4</v>
      </c>
      <c r="C11" s="7"/>
      <c r="D11" s="14"/>
      <c r="E11" s="7"/>
      <c r="F11" s="7"/>
      <c r="G11" s="15">
        <v>13.7</v>
      </c>
    </row>
    <row r="12" spans="1:7" ht="16.5" thickBot="1">
      <c r="A12" s="17"/>
      <c r="B12" s="18" t="s">
        <v>5</v>
      </c>
      <c r="C12" s="18"/>
      <c r="D12" s="19"/>
      <c r="E12" s="19"/>
      <c r="F12" s="19"/>
      <c r="G12" s="20">
        <f>SUM(G4:G11)</f>
        <v>33880.839999999997</v>
      </c>
    </row>
    <row r="13" spans="1:7" ht="18.75">
      <c r="A13" s="21" t="s">
        <v>6</v>
      </c>
      <c r="B13" s="22"/>
      <c r="C13" s="3"/>
      <c r="D13" s="23"/>
      <c r="E13" s="3"/>
      <c r="F13" s="3"/>
      <c r="G13" s="4"/>
    </row>
    <row r="14" spans="1:7">
      <c r="A14" s="13"/>
      <c r="B14" s="16" t="s">
        <v>57</v>
      </c>
      <c r="C14" s="7"/>
      <c r="D14" s="14"/>
      <c r="E14" s="7"/>
      <c r="F14" s="7"/>
      <c r="G14" s="15">
        <v>444.5</v>
      </c>
    </row>
    <row r="15" spans="1:7">
      <c r="A15" s="13"/>
      <c r="B15" s="16" t="s">
        <v>58</v>
      </c>
      <c r="C15" s="7"/>
      <c r="D15" s="14"/>
      <c r="E15" s="7"/>
      <c r="F15" s="7"/>
      <c r="G15" s="15">
        <v>1260</v>
      </c>
    </row>
    <row r="16" spans="1:7">
      <c r="A16" s="13"/>
      <c r="B16" s="16" t="s">
        <v>56</v>
      </c>
      <c r="C16" s="7"/>
      <c r="D16" s="14"/>
      <c r="E16" s="7"/>
      <c r="F16" s="7"/>
      <c r="G16" s="15">
        <v>100</v>
      </c>
    </row>
    <row r="17" spans="1:7">
      <c r="A17" s="13"/>
      <c r="B17" s="16" t="s">
        <v>60</v>
      </c>
      <c r="C17" s="7"/>
      <c r="D17" s="14"/>
      <c r="E17" s="7"/>
      <c r="F17" s="7"/>
      <c r="G17" s="15">
        <v>164</v>
      </c>
    </row>
    <row r="18" spans="1:7">
      <c r="A18" s="13"/>
      <c r="B18" s="16" t="s">
        <v>49</v>
      </c>
      <c r="C18" s="7"/>
      <c r="D18" s="14"/>
      <c r="E18" s="7"/>
      <c r="F18" s="7"/>
      <c r="G18" s="15">
        <v>1264</v>
      </c>
    </row>
    <row r="19" spans="1:7">
      <c r="A19" s="13"/>
      <c r="B19" s="16" t="s">
        <v>8</v>
      </c>
      <c r="C19" s="7"/>
      <c r="D19" s="14"/>
      <c r="E19" s="7"/>
      <c r="F19" s="7"/>
      <c r="G19" s="15">
        <v>121</v>
      </c>
    </row>
    <row r="20" spans="1:7">
      <c r="A20" s="13"/>
      <c r="B20" s="16" t="s">
        <v>48</v>
      </c>
      <c r="C20" s="7"/>
      <c r="D20" s="14"/>
      <c r="E20" s="7"/>
      <c r="F20" s="7"/>
      <c r="G20" s="15">
        <v>515</v>
      </c>
    </row>
    <row r="21" spans="1:7">
      <c r="A21" s="13"/>
      <c r="B21" s="16" t="s">
        <v>39</v>
      </c>
      <c r="C21" s="7"/>
      <c r="D21" s="14"/>
      <c r="E21" s="7"/>
      <c r="F21" s="7"/>
      <c r="G21" s="15">
        <v>368</v>
      </c>
    </row>
    <row r="22" spans="1:7">
      <c r="A22" s="13"/>
      <c r="B22" s="16" t="s">
        <v>51</v>
      </c>
      <c r="C22" s="7"/>
      <c r="D22" s="14"/>
      <c r="E22" s="7"/>
      <c r="F22" s="7"/>
      <c r="G22" s="15">
        <v>100</v>
      </c>
    </row>
    <row r="23" spans="1:7">
      <c r="A23" s="13"/>
      <c r="B23" s="16" t="s">
        <v>53</v>
      </c>
      <c r="C23" s="7"/>
      <c r="D23" s="14"/>
      <c r="E23" s="7"/>
      <c r="F23" s="7"/>
      <c r="G23" s="15">
        <v>573.6</v>
      </c>
    </row>
    <row r="24" spans="1:7">
      <c r="A24" s="13"/>
      <c r="B24" s="16" t="s">
        <v>10</v>
      </c>
      <c r="C24" s="7"/>
      <c r="D24" s="14"/>
      <c r="E24" s="7"/>
      <c r="F24" s="7"/>
      <c r="G24" s="15">
        <v>360</v>
      </c>
    </row>
    <row r="25" spans="1:7">
      <c r="A25" s="13"/>
      <c r="B25" s="16" t="s">
        <v>55</v>
      </c>
      <c r="C25" s="7"/>
      <c r="D25" s="14"/>
      <c r="E25" s="7"/>
      <c r="F25" s="7"/>
      <c r="G25" s="15">
        <v>77.819999999999993</v>
      </c>
    </row>
    <row r="26" spans="1:7">
      <c r="A26" s="13"/>
      <c r="B26" s="16" t="s">
        <v>54</v>
      </c>
      <c r="C26" s="7"/>
      <c r="D26" s="14"/>
      <c r="E26" s="7"/>
      <c r="F26" s="7"/>
      <c r="G26" s="15">
        <v>45</v>
      </c>
    </row>
    <row r="27" spans="1:7">
      <c r="A27" s="13"/>
      <c r="B27" s="16" t="s">
        <v>50</v>
      </c>
      <c r="C27" s="7"/>
      <c r="D27" s="14"/>
      <c r="E27" s="7"/>
      <c r="F27" s="7"/>
      <c r="G27" s="15">
        <v>398</v>
      </c>
    </row>
    <row r="28" spans="1:7">
      <c r="A28" s="13"/>
      <c r="B28" s="16" t="s">
        <v>52</v>
      </c>
      <c r="C28" s="7"/>
      <c r="D28" s="14"/>
      <c r="E28" s="7"/>
      <c r="F28" s="7"/>
      <c r="G28" s="15">
        <v>440</v>
      </c>
    </row>
    <row r="29" spans="1:7">
      <c r="A29" s="13"/>
      <c r="B29" s="16" t="s">
        <v>12</v>
      </c>
      <c r="C29" s="7"/>
      <c r="D29" s="14"/>
      <c r="E29" s="7"/>
      <c r="F29" s="7"/>
      <c r="G29" s="15">
        <v>118.41</v>
      </c>
    </row>
    <row r="30" spans="1:7">
      <c r="A30" s="13"/>
      <c r="B30" s="16" t="s">
        <v>13</v>
      </c>
      <c r="C30" s="7"/>
      <c r="D30" s="14"/>
      <c r="E30" s="7"/>
      <c r="F30" s="7"/>
      <c r="G30" s="15">
        <v>5.75</v>
      </c>
    </row>
    <row r="31" spans="1:7" ht="15.75">
      <c r="A31" s="13"/>
      <c r="B31" s="24" t="s">
        <v>5</v>
      </c>
      <c r="C31" s="25"/>
      <c r="D31" s="14"/>
      <c r="E31" s="7"/>
      <c r="F31" s="7"/>
      <c r="G31" s="26">
        <f>SUM(G14:G30)</f>
        <v>6355.08</v>
      </c>
    </row>
    <row r="32" spans="1:7" ht="19.5" thickBot="1">
      <c r="A32" s="38" t="s">
        <v>59</v>
      </c>
      <c r="B32" s="39"/>
      <c r="C32" s="27"/>
      <c r="D32" s="28"/>
      <c r="E32" s="29"/>
      <c r="F32" s="29"/>
      <c r="G32" s="30">
        <f>G12-G31</f>
        <v>27525.759999999995</v>
      </c>
    </row>
    <row r="33" spans="1:7" ht="18.75">
      <c r="A33" s="31" t="s">
        <v>15</v>
      </c>
      <c r="B33" s="32"/>
      <c r="C33" s="32"/>
      <c r="D33" s="32"/>
      <c r="E33" s="33"/>
      <c r="F33" s="33"/>
      <c r="G33" s="34"/>
    </row>
    <row r="34" spans="1:7" ht="15.75">
      <c r="A34" s="35" t="s">
        <v>40</v>
      </c>
      <c r="B34" s="24"/>
      <c r="C34" s="24"/>
      <c r="D34" s="14"/>
      <c r="E34" s="7"/>
      <c r="F34" s="7"/>
      <c r="G34" s="26">
        <v>17263.12</v>
      </c>
    </row>
    <row r="35" spans="1:7" ht="15.75">
      <c r="A35" s="35"/>
      <c r="B35" s="24" t="s">
        <v>41</v>
      </c>
      <c r="C35" s="24"/>
      <c r="D35" s="14"/>
      <c r="E35" s="7"/>
      <c r="F35" s="7"/>
      <c r="G35" s="26">
        <v>33880.839999999997</v>
      </c>
    </row>
    <row r="36" spans="1:7" ht="15.75">
      <c r="A36" s="35"/>
      <c r="B36" s="24" t="s">
        <v>42</v>
      </c>
      <c r="C36" s="24"/>
      <c r="D36" s="14"/>
      <c r="E36" s="7"/>
      <c r="F36" s="7"/>
      <c r="G36" s="26">
        <v>6355.08</v>
      </c>
    </row>
    <row r="37" spans="1:7" ht="16.5" thickBot="1">
      <c r="A37" s="36" t="s">
        <v>43</v>
      </c>
      <c r="B37" s="18"/>
      <c r="C37" s="18"/>
      <c r="D37" s="28"/>
      <c r="E37" s="29"/>
      <c r="F37" s="29"/>
      <c r="G37" s="20">
        <f>G34+G35-G36</f>
        <v>44788.87999999999</v>
      </c>
    </row>
    <row r="38" spans="1:7">
      <c r="A38" s="7"/>
      <c r="B38" s="37"/>
      <c r="C38" s="37"/>
      <c r="D38" s="7"/>
      <c r="E38" s="40" t="s">
        <v>16</v>
      </c>
      <c r="F38" s="40"/>
      <c r="G38" s="7"/>
    </row>
    <row r="39" spans="1:7">
      <c r="A39" s="7"/>
      <c r="B39" s="37"/>
      <c r="C39" s="37"/>
      <c r="D39" s="7"/>
      <c r="E39" s="41" t="s">
        <v>17</v>
      </c>
      <c r="F39" s="41"/>
      <c r="G39" s="7"/>
    </row>
  </sheetData>
  <mergeCells count="3">
    <mergeCell ref="A32:B32"/>
    <mergeCell ref="E38:F38"/>
    <mergeCell ref="E39:F3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D6" sqref="D6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99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64</v>
      </c>
      <c r="C5" s="7"/>
      <c r="D5" s="14"/>
      <c r="E5" s="7"/>
      <c r="F5" s="7"/>
      <c r="G5" s="15">
        <v>3872.88</v>
      </c>
    </row>
    <row r="6" spans="1:7">
      <c r="A6" s="13"/>
      <c r="B6" s="7" t="s">
        <v>63</v>
      </c>
      <c r="C6" s="7"/>
      <c r="D6" s="14"/>
      <c r="E6" s="7"/>
      <c r="F6" s="7"/>
      <c r="G6" s="15">
        <v>35</v>
      </c>
    </row>
    <row r="7" spans="1:7">
      <c r="A7" s="13"/>
      <c r="B7" s="7" t="s">
        <v>86</v>
      </c>
      <c r="C7" s="7"/>
      <c r="D7" s="14"/>
      <c r="E7" s="7"/>
      <c r="F7" s="7"/>
      <c r="G7" s="15">
        <v>706.25</v>
      </c>
    </row>
    <row r="8" spans="1:7">
      <c r="A8" s="13"/>
      <c r="B8" s="16" t="s">
        <v>65</v>
      </c>
      <c r="C8" s="7"/>
      <c r="D8" s="14"/>
      <c r="E8" s="7"/>
      <c r="F8" s="7"/>
      <c r="G8" s="15">
        <v>94</v>
      </c>
    </row>
    <row r="9" spans="1:7">
      <c r="A9" s="13"/>
      <c r="B9" s="7" t="s">
        <v>4</v>
      </c>
      <c r="C9" s="7"/>
      <c r="D9" s="14"/>
      <c r="E9" s="7"/>
      <c r="F9" s="7"/>
      <c r="G9" s="15">
        <v>6.12</v>
      </c>
    </row>
    <row r="10" spans="1:7" ht="16.5" thickBot="1">
      <c r="A10" s="17"/>
      <c r="B10" s="18" t="s">
        <v>5</v>
      </c>
      <c r="C10" s="18"/>
      <c r="D10" s="19"/>
      <c r="E10" s="19"/>
      <c r="F10" s="19"/>
      <c r="G10" s="20">
        <f>SUM(G4:G9)</f>
        <v>4714.25</v>
      </c>
    </row>
    <row r="11" spans="1:7" ht="18.75">
      <c r="A11" s="21" t="s">
        <v>6</v>
      </c>
      <c r="B11" s="22"/>
      <c r="C11" s="3"/>
      <c r="D11" s="23"/>
      <c r="E11" s="3"/>
      <c r="F11" s="3"/>
      <c r="G11" s="4"/>
    </row>
    <row r="12" spans="1:7">
      <c r="A12" s="13"/>
      <c r="B12" s="16" t="s">
        <v>66</v>
      </c>
      <c r="C12" s="7"/>
      <c r="D12" s="14"/>
      <c r="E12" s="7"/>
      <c r="F12" s="7"/>
      <c r="G12" s="15">
        <v>555</v>
      </c>
    </row>
    <row r="13" spans="1:7">
      <c r="A13" s="13"/>
      <c r="B13" s="16" t="s">
        <v>67</v>
      </c>
      <c r="C13" s="7"/>
      <c r="D13" s="14"/>
      <c r="E13" s="7"/>
      <c r="F13" s="7"/>
      <c r="G13" s="15">
        <v>18090</v>
      </c>
    </row>
    <row r="14" spans="1:7">
      <c r="A14" s="13"/>
      <c r="B14" s="16" t="s">
        <v>68</v>
      </c>
      <c r="C14" s="7"/>
      <c r="D14" s="14"/>
      <c r="E14" s="7"/>
      <c r="F14" s="7"/>
      <c r="G14" s="15">
        <v>6490</v>
      </c>
    </row>
    <row r="15" spans="1:7">
      <c r="A15" s="13"/>
      <c r="B15" s="16" t="s">
        <v>69</v>
      </c>
      <c r="C15" s="7"/>
      <c r="D15" s="14"/>
      <c r="E15" s="7"/>
      <c r="F15" s="7"/>
      <c r="G15" s="15">
        <v>1825</v>
      </c>
    </row>
    <row r="16" spans="1:7">
      <c r="A16" s="13"/>
      <c r="B16" s="16" t="s">
        <v>70</v>
      </c>
      <c r="C16" s="7"/>
      <c r="D16" s="14"/>
      <c r="E16" s="7"/>
      <c r="F16" s="7"/>
      <c r="G16" s="15">
        <v>1955</v>
      </c>
    </row>
    <row r="17" spans="1:7">
      <c r="A17" s="13"/>
      <c r="B17" s="16" t="s">
        <v>78</v>
      </c>
      <c r="C17" s="7"/>
      <c r="D17" s="14"/>
      <c r="E17" s="7"/>
      <c r="F17" s="7"/>
      <c r="G17" s="15">
        <v>1264</v>
      </c>
    </row>
    <row r="18" spans="1:7">
      <c r="A18" s="13"/>
      <c r="B18" s="16" t="s">
        <v>8</v>
      </c>
      <c r="C18" s="7"/>
      <c r="D18" s="14"/>
      <c r="E18" s="7"/>
      <c r="F18" s="7"/>
      <c r="G18" s="15">
        <v>121</v>
      </c>
    </row>
    <row r="19" spans="1:7">
      <c r="A19" s="13"/>
      <c r="B19" s="16" t="s">
        <v>79</v>
      </c>
      <c r="C19" s="7"/>
      <c r="D19" s="14"/>
      <c r="E19" s="7"/>
      <c r="F19" s="7"/>
      <c r="G19" s="15">
        <v>515</v>
      </c>
    </row>
    <row r="20" spans="1:7">
      <c r="A20" s="13"/>
      <c r="B20" s="16" t="s">
        <v>39</v>
      </c>
      <c r="C20" s="7"/>
      <c r="D20" s="14"/>
      <c r="E20" s="7"/>
      <c r="F20" s="7"/>
      <c r="G20" s="15">
        <v>184</v>
      </c>
    </row>
    <row r="21" spans="1:7">
      <c r="A21" s="13"/>
      <c r="B21" s="16" t="s">
        <v>72</v>
      </c>
      <c r="C21" s="7"/>
      <c r="D21" s="14"/>
      <c r="E21" s="7"/>
      <c r="F21" s="7"/>
      <c r="G21" s="15">
        <v>100</v>
      </c>
    </row>
    <row r="22" spans="1:7">
      <c r="A22" s="13"/>
      <c r="B22" s="16" t="s">
        <v>73</v>
      </c>
      <c r="C22" s="7"/>
      <c r="D22" s="14"/>
      <c r="E22" s="7"/>
      <c r="F22" s="7"/>
      <c r="G22" s="15">
        <v>267.43</v>
      </c>
    </row>
    <row r="23" spans="1:7">
      <c r="A23" s="13"/>
      <c r="B23" s="16" t="s">
        <v>71</v>
      </c>
      <c r="C23" s="7"/>
      <c r="D23" s="14"/>
      <c r="E23" s="7"/>
      <c r="F23" s="7"/>
      <c r="G23" s="15">
        <v>415</v>
      </c>
    </row>
    <row r="24" spans="1:7">
      <c r="A24" s="13"/>
      <c r="B24" s="16" t="s">
        <v>12</v>
      </c>
      <c r="C24" s="7"/>
      <c r="D24" s="14"/>
      <c r="E24" s="7"/>
      <c r="F24" s="7"/>
      <c r="G24" s="15">
        <v>116.9</v>
      </c>
    </row>
    <row r="25" spans="1:7">
      <c r="A25" s="13"/>
      <c r="B25" s="16" t="s">
        <v>13</v>
      </c>
      <c r="C25" s="7"/>
      <c r="D25" s="14"/>
      <c r="E25" s="7"/>
      <c r="F25" s="7"/>
      <c r="G25" s="15">
        <v>8</v>
      </c>
    </row>
    <row r="26" spans="1:7" ht="15.75">
      <c r="A26" s="13"/>
      <c r="B26" s="24" t="s">
        <v>5</v>
      </c>
      <c r="C26" s="25"/>
      <c r="D26" s="14"/>
      <c r="E26" s="7"/>
      <c r="F26" s="7"/>
      <c r="G26" s="26">
        <f>SUM(G12:G25)</f>
        <v>31906.33</v>
      </c>
    </row>
    <row r="27" spans="1:7" ht="19.5" thickBot="1">
      <c r="A27" s="38" t="s">
        <v>14</v>
      </c>
      <c r="B27" s="39"/>
      <c r="C27" s="27"/>
      <c r="D27" s="28"/>
      <c r="E27" s="29"/>
      <c r="F27" s="29"/>
      <c r="G27" s="30">
        <f>G10-G26</f>
        <v>-27192.080000000002</v>
      </c>
    </row>
    <row r="28" spans="1:7" ht="18.75">
      <c r="A28" s="31" t="s">
        <v>15</v>
      </c>
      <c r="B28" s="32"/>
      <c r="C28" s="32"/>
      <c r="D28" s="32"/>
      <c r="E28" s="33"/>
      <c r="F28" s="33"/>
      <c r="G28" s="34"/>
    </row>
    <row r="29" spans="1:7" ht="15.75">
      <c r="A29" s="35" t="s">
        <v>74</v>
      </c>
      <c r="B29" s="24"/>
      <c r="C29" s="24"/>
      <c r="D29" s="14"/>
      <c r="E29" s="7"/>
      <c r="F29" s="7"/>
      <c r="G29" s="26">
        <v>44788.88</v>
      </c>
    </row>
    <row r="30" spans="1:7" ht="15.75">
      <c r="A30" s="35"/>
      <c r="B30" s="24" t="s">
        <v>75</v>
      </c>
      <c r="C30" s="24"/>
      <c r="D30" s="14"/>
      <c r="E30" s="7"/>
      <c r="F30" s="7"/>
      <c r="G30" s="26">
        <v>4714.25</v>
      </c>
    </row>
    <row r="31" spans="1:7" ht="15.75">
      <c r="A31" s="35"/>
      <c r="B31" s="24" t="s">
        <v>76</v>
      </c>
      <c r="C31" s="24"/>
      <c r="D31" s="14"/>
      <c r="E31" s="7"/>
      <c r="F31" s="7"/>
      <c r="G31" s="26">
        <v>31906.33</v>
      </c>
    </row>
    <row r="32" spans="1:7" ht="16.5" thickBot="1">
      <c r="A32" s="36" t="s">
        <v>77</v>
      </c>
      <c r="B32" s="18"/>
      <c r="C32" s="18"/>
      <c r="D32" s="28"/>
      <c r="E32" s="29"/>
      <c r="F32" s="29"/>
      <c r="G32" s="20">
        <f>G29+G30-G31</f>
        <v>17596.799999999996</v>
      </c>
    </row>
    <row r="33" spans="1:7">
      <c r="A33" s="7"/>
      <c r="B33" s="37"/>
      <c r="C33" s="37"/>
      <c r="D33" s="7"/>
      <c r="E33" s="40" t="s">
        <v>16</v>
      </c>
      <c r="F33" s="40"/>
      <c r="G33" s="7"/>
    </row>
    <row r="34" spans="1:7">
      <c r="A34" s="7"/>
      <c r="B34" s="37"/>
      <c r="C34" s="37"/>
      <c r="D34" s="7"/>
      <c r="E34" s="41" t="s">
        <v>17</v>
      </c>
      <c r="F34" s="41"/>
      <c r="G34" s="7"/>
    </row>
  </sheetData>
  <mergeCells count="3">
    <mergeCell ref="A27:B27"/>
    <mergeCell ref="E33:F33"/>
    <mergeCell ref="E34:F3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F15" sqref="F15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98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67</v>
      </c>
      <c r="C5" s="7"/>
      <c r="D5" s="14"/>
      <c r="E5" s="7"/>
      <c r="F5" s="7"/>
      <c r="G5" s="15">
        <v>10380</v>
      </c>
    </row>
    <row r="6" spans="1:7">
      <c r="A6" s="13"/>
      <c r="B6" s="7" t="s">
        <v>4</v>
      </c>
      <c r="C6" s="7"/>
      <c r="D6" s="14"/>
      <c r="E6" s="7"/>
      <c r="F6" s="7"/>
      <c r="G6" s="15">
        <v>7.37</v>
      </c>
    </row>
    <row r="7" spans="1:7" ht="16.5" thickBot="1">
      <c r="A7" s="17"/>
      <c r="B7" s="18" t="s">
        <v>5</v>
      </c>
      <c r="C7" s="18"/>
      <c r="D7" s="19"/>
      <c r="E7" s="19"/>
      <c r="F7" s="19"/>
      <c r="G7" s="20">
        <f>SUM(G4:G6)</f>
        <v>10387.370000000001</v>
      </c>
    </row>
    <row r="8" spans="1:7" ht="18.75">
      <c r="A8" s="21" t="s">
        <v>6</v>
      </c>
      <c r="B8" s="22"/>
      <c r="C8" s="3"/>
      <c r="D8" s="23"/>
      <c r="E8" s="3"/>
      <c r="F8" s="3"/>
      <c r="G8" s="4"/>
    </row>
    <row r="9" spans="1:7">
      <c r="A9" s="13"/>
      <c r="B9" s="16" t="s">
        <v>67</v>
      </c>
      <c r="C9" s="7"/>
      <c r="D9" s="14"/>
      <c r="E9" s="7"/>
      <c r="F9" s="7"/>
      <c r="G9" s="15">
        <v>7085</v>
      </c>
    </row>
    <row r="10" spans="1:7">
      <c r="A10" s="13"/>
      <c r="B10" s="16" t="s">
        <v>84</v>
      </c>
      <c r="C10" s="7"/>
      <c r="D10" s="14"/>
      <c r="E10" s="7"/>
      <c r="F10" s="7"/>
      <c r="G10" s="15">
        <v>1264</v>
      </c>
    </row>
    <row r="11" spans="1:7">
      <c r="A11" s="13"/>
      <c r="B11" s="16" t="s">
        <v>8</v>
      </c>
      <c r="C11" s="7"/>
      <c r="D11" s="14"/>
      <c r="E11" s="7"/>
      <c r="F11" s="7"/>
      <c r="G11" s="15">
        <v>121</v>
      </c>
    </row>
    <row r="12" spans="1:7">
      <c r="A12" s="13"/>
      <c r="B12" s="16" t="s">
        <v>85</v>
      </c>
      <c r="C12" s="7"/>
      <c r="D12" s="14"/>
      <c r="E12" s="7"/>
      <c r="F12" s="7"/>
      <c r="G12" s="15">
        <v>1030</v>
      </c>
    </row>
    <row r="13" spans="1:7">
      <c r="A13" s="13"/>
      <c r="B13" s="16" t="s">
        <v>87</v>
      </c>
      <c r="C13" s="7"/>
      <c r="D13" s="14"/>
      <c r="E13" s="7"/>
      <c r="F13" s="7"/>
      <c r="G13" s="15">
        <v>80</v>
      </c>
    </row>
    <row r="14" spans="1:7">
      <c r="A14" s="13"/>
      <c r="B14" s="16" t="s">
        <v>72</v>
      </c>
      <c r="C14" s="7"/>
      <c r="D14" s="14"/>
      <c r="E14" s="7"/>
      <c r="F14" s="7"/>
      <c r="G14" s="15">
        <v>100</v>
      </c>
    </row>
    <row r="15" spans="1:7">
      <c r="A15" s="13"/>
      <c r="B15" s="16" t="s">
        <v>88</v>
      </c>
      <c r="C15" s="7"/>
      <c r="D15" s="14"/>
      <c r="E15" s="7"/>
      <c r="F15" s="7"/>
      <c r="G15" s="15">
        <v>262.86</v>
      </c>
    </row>
    <row r="16" spans="1:7">
      <c r="A16" s="13"/>
      <c r="B16" s="16" t="s">
        <v>12</v>
      </c>
      <c r="C16" s="7"/>
      <c r="D16" s="14"/>
      <c r="E16" s="7"/>
      <c r="F16" s="7"/>
      <c r="G16" s="15">
        <v>116.9</v>
      </c>
    </row>
    <row r="17" spans="1:7">
      <c r="A17" s="13"/>
      <c r="B17" s="16" t="s">
        <v>13</v>
      </c>
      <c r="C17" s="7"/>
      <c r="D17" s="14"/>
      <c r="E17" s="7"/>
      <c r="F17" s="7"/>
      <c r="G17" s="15">
        <v>2.1</v>
      </c>
    </row>
    <row r="18" spans="1:7" ht="15.75">
      <c r="A18" s="13"/>
      <c r="B18" s="24" t="s">
        <v>5</v>
      </c>
      <c r="C18" s="25"/>
      <c r="D18" s="14"/>
      <c r="E18" s="7"/>
      <c r="F18" s="7"/>
      <c r="G18" s="26">
        <f>SUM(G9:G17)</f>
        <v>10061.86</v>
      </c>
    </row>
    <row r="19" spans="1:7" ht="19.5" thickBot="1">
      <c r="A19" s="38" t="s">
        <v>59</v>
      </c>
      <c r="B19" s="39"/>
      <c r="C19" s="27"/>
      <c r="D19" s="28"/>
      <c r="E19" s="29"/>
      <c r="F19" s="29"/>
      <c r="G19" s="30">
        <f>G7-G18</f>
        <v>325.51000000000022</v>
      </c>
    </row>
    <row r="20" spans="1:7" ht="18.75">
      <c r="A20" s="31" t="s">
        <v>15</v>
      </c>
      <c r="B20" s="32"/>
      <c r="C20" s="32"/>
      <c r="D20" s="32"/>
      <c r="E20" s="33"/>
      <c r="F20" s="33"/>
      <c r="G20" s="34"/>
    </row>
    <row r="21" spans="1:7" ht="15.75">
      <c r="A21" s="35" t="s">
        <v>80</v>
      </c>
      <c r="B21" s="24"/>
      <c r="C21" s="24"/>
      <c r="D21" s="14"/>
      <c r="E21" s="7"/>
      <c r="F21" s="7"/>
      <c r="G21" s="26">
        <v>17596.8</v>
      </c>
    </row>
    <row r="22" spans="1:7" ht="15.75">
      <c r="A22" s="35"/>
      <c r="B22" s="24" t="s">
        <v>81</v>
      </c>
      <c r="C22" s="24"/>
      <c r="D22" s="14"/>
      <c r="E22" s="7"/>
      <c r="F22" s="7"/>
      <c r="G22" s="26">
        <v>10387.370000000001</v>
      </c>
    </row>
    <row r="23" spans="1:7" ht="15.75">
      <c r="A23" s="35"/>
      <c r="B23" s="24" t="s">
        <v>82</v>
      </c>
      <c r="C23" s="24"/>
      <c r="D23" s="14"/>
      <c r="E23" s="7"/>
      <c r="F23" s="7"/>
      <c r="G23" s="26">
        <v>10061.86</v>
      </c>
    </row>
    <row r="24" spans="1:7" ht="16.5" thickBot="1">
      <c r="A24" s="36" t="s">
        <v>83</v>
      </c>
      <c r="B24" s="18"/>
      <c r="C24" s="18"/>
      <c r="D24" s="28"/>
      <c r="E24" s="29"/>
      <c r="F24" s="29"/>
      <c r="G24" s="20">
        <f>G21+G22-G23</f>
        <v>17922.309999999998</v>
      </c>
    </row>
    <row r="25" spans="1:7">
      <c r="A25" s="7"/>
      <c r="B25" s="37"/>
      <c r="C25" s="37"/>
      <c r="D25" s="7"/>
      <c r="E25" s="40" t="s">
        <v>16</v>
      </c>
      <c r="F25" s="40"/>
      <c r="G25" s="7"/>
    </row>
    <row r="26" spans="1:7">
      <c r="A26" s="7"/>
      <c r="B26" s="37"/>
      <c r="C26" s="37"/>
      <c r="D26" s="7"/>
      <c r="E26" s="41" t="s">
        <v>17</v>
      </c>
      <c r="F26" s="41"/>
      <c r="G26" s="7"/>
    </row>
  </sheetData>
  <mergeCells count="3">
    <mergeCell ref="A19:B19"/>
    <mergeCell ref="E25:F25"/>
    <mergeCell ref="E26:F2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G23" sqref="A1:G23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97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89</v>
      </c>
      <c r="C5" s="7"/>
      <c r="D5" s="14"/>
      <c r="E5" s="7"/>
      <c r="F5" s="7"/>
      <c r="G5" s="15">
        <v>350</v>
      </c>
    </row>
    <row r="6" spans="1:7">
      <c r="A6" s="13"/>
      <c r="B6" s="7" t="s">
        <v>4</v>
      </c>
      <c r="C6" s="7"/>
      <c r="D6" s="14"/>
      <c r="E6" s="7"/>
      <c r="F6" s="7"/>
      <c r="G6" s="15">
        <v>6.48</v>
      </c>
    </row>
    <row r="7" spans="1:7" ht="16.5" thickBot="1">
      <c r="A7" s="17"/>
      <c r="B7" s="18" t="s">
        <v>5</v>
      </c>
      <c r="C7" s="18"/>
      <c r="D7" s="19"/>
      <c r="E7" s="19"/>
      <c r="F7" s="19"/>
      <c r="G7" s="20">
        <f>SUM(G4:G6)</f>
        <v>356.48</v>
      </c>
    </row>
    <row r="8" spans="1:7" ht="18.75">
      <c r="A8" s="21" t="s">
        <v>6</v>
      </c>
      <c r="B8" s="22"/>
      <c r="C8" s="3"/>
      <c r="D8" s="23"/>
      <c r="E8" s="3"/>
      <c r="F8" s="3"/>
      <c r="G8" s="4"/>
    </row>
    <row r="9" spans="1:7">
      <c r="A9" s="13"/>
      <c r="B9" s="16" t="s">
        <v>91</v>
      </c>
      <c r="C9" s="7"/>
      <c r="D9" s="14"/>
      <c r="E9" s="7"/>
      <c r="F9" s="7"/>
      <c r="G9" s="15">
        <v>864</v>
      </c>
    </row>
    <row r="10" spans="1:7">
      <c r="A10" s="13"/>
      <c r="B10" s="16" t="s">
        <v>8</v>
      </c>
      <c r="C10" s="7"/>
      <c r="D10" s="14"/>
      <c r="E10" s="7"/>
      <c r="F10" s="7"/>
      <c r="G10" s="15">
        <v>121</v>
      </c>
    </row>
    <row r="11" spans="1:7">
      <c r="A11" s="13"/>
      <c r="B11" s="16" t="s">
        <v>90</v>
      </c>
      <c r="C11" s="7"/>
      <c r="D11" s="14"/>
      <c r="E11" s="7"/>
      <c r="F11" s="7"/>
      <c r="G11" s="15">
        <v>515</v>
      </c>
    </row>
    <row r="12" spans="1:7">
      <c r="A12" s="13"/>
      <c r="B12" s="16" t="s">
        <v>92</v>
      </c>
      <c r="C12" s="7"/>
      <c r="D12" s="14"/>
      <c r="E12" s="7"/>
      <c r="F12" s="7"/>
      <c r="G12" s="15">
        <v>80</v>
      </c>
    </row>
    <row r="13" spans="1:7">
      <c r="A13" s="13"/>
      <c r="B13" s="16" t="s">
        <v>12</v>
      </c>
      <c r="C13" s="7"/>
      <c r="D13" s="14"/>
      <c r="E13" s="7"/>
      <c r="F13" s="7"/>
      <c r="G13" s="15">
        <v>116.9</v>
      </c>
    </row>
    <row r="14" spans="1:7">
      <c r="A14" s="13"/>
      <c r="B14" s="16" t="s">
        <v>13</v>
      </c>
      <c r="C14" s="7"/>
      <c r="D14" s="14"/>
      <c r="E14" s="7"/>
      <c r="F14" s="7"/>
      <c r="G14" s="15">
        <v>0.1</v>
      </c>
    </row>
    <row r="15" spans="1:7" ht="15.75">
      <c r="A15" s="13"/>
      <c r="B15" s="24" t="s">
        <v>5</v>
      </c>
      <c r="C15" s="25"/>
      <c r="D15" s="14"/>
      <c r="E15" s="7"/>
      <c r="F15" s="7"/>
      <c r="G15" s="26">
        <f>SUM(G9:G14)</f>
        <v>1697</v>
      </c>
    </row>
    <row r="16" spans="1:7" ht="19.5" thickBot="1">
      <c r="A16" s="38" t="s">
        <v>14</v>
      </c>
      <c r="B16" s="39"/>
      <c r="C16" s="27"/>
      <c r="D16" s="28"/>
      <c r="E16" s="29"/>
      <c r="F16" s="29"/>
      <c r="G16" s="30">
        <f>G7-G15</f>
        <v>-1340.52</v>
      </c>
    </row>
    <row r="17" spans="1:7" ht="18.75">
      <c r="A17" s="31" t="s">
        <v>15</v>
      </c>
      <c r="B17" s="32"/>
      <c r="C17" s="32"/>
      <c r="D17" s="32"/>
      <c r="E17" s="33"/>
      <c r="F17" s="33"/>
      <c r="G17" s="34"/>
    </row>
    <row r="18" spans="1:7" ht="15.75">
      <c r="A18" s="35" t="s">
        <v>93</v>
      </c>
      <c r="B18" s="24"/>
      <c r="C18" s="24"/>
      <c r="D18" s="14"/>
      <c r="E18" s="7"/>
      <c r="F18" s="7"/>
      <c r="G18" s="26">
        <v>17922.310000000001</v>
      </c>
    </row>
    <row r="19" spans="1:7" ht="15.75">
      <c r="A19" s="35"/>
      <c r="B19" s="24" t="s">
        <v>94</v>
      </c>
      <c r="C19" s="24"/>
      <c r="D19" s="14"/>
      <c r="E19" s="7"/>
      <c r="F19" s="7"/>
      <c r="G19" s="26">
        <v>356.48</v>
      </c>
    </row>
    <row r="20" spans="1:7" ht="15.75">
      <c r="A20" s="35"/>
      <c r="B20" s="24" t="s">
        <v>95</v>
      </c>
      <c r="C20" s="24"/>
      <c r="D20" s="14"/>
      <c r="E20" s="7"/>
      <c r="F20" s="7"/>
      <c r="G20" s="26">
        <v>1697</v>
      </c>
    </row>
    <row r="21" spans="1:7" ht="16.5" thickBot="1">
      <c r="A21" s="36" t="s">
        <v>96</v>
      </c>
      <c r="B21" s="18"/>
      <c r="C21" s="18"/>
      <c r="D21" s="28"/>
      <c r="E21" s="29"/>
      <c r="F21" s="29"/>
      <c r="G21" s="20">
        <f>G18+G19-G20</f>
        <v>16581.79</v>
      </c>
    </row>
    <row r="22" spans="1:7">
      <c r="A22" s="7"/>
      <c r="B22" s="37"/>
      <c r="C22" s="37"/>
      <c r="D22" s="7"/>
      <c r="E22" s="40" t="s">
        <v>16</v>
      </c>
      <c r="F22" s="40"/>
      <c r="G22" s="7"/>
    </row>
    <row r="23" spans="1:7">
      <c r="A23" s="7"/>
      <c r="B23" s="37"/>
      <c r="C23" s="37"/>
      <c r="D23" s="7"/>
      <c r="E23" s="41" t="s">
        <v>17</v>
      </c>
      <c r="F23" s="41"/>
      <c r="G23" s="7"/>
    </row>
  </sheetData>
  <mergeCells count="3">
    <mergeCell ref="A16:B16"/>
    <mergeCell ref="E22:F22"/>
    <mergeCell ref="E23:F2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F11" sqref="F11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107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4</v>
      </c>
      <c r="C5" s="7"/>
      <c r="D5" s="14"/>
      <c r="E5" s="7"/>
      <c r="F5" s="7"/>
      <c r="G5" s="15">
        <v>4.67</v>
      </c>
    </row>
    <row r="6" spans="1:7" ht="16.5" thickBot="1">
      <c r="A6" s="17"/>
      <c r="B6" s="18" t="s">
        <v>5</v>
      </c>
      <c r="C6" s="18"/>
      <c r="D6" s="19"/>
      <c r="E6" s="19"/>
      <c r="F6" s="19"/>
      <c r="G6" s="20">
        <f>SUM(G4:G5)</f>
        <v>4.67</v>
      </c>
    </row>
    <row r="7" spans="1:7" ht="18.75">
      <c r="A7" s="21" t="s">
        <v>6</v>
      </c>
      <c r="B7" s="22"/>
      <c r="C7" s="3"/>
      <c r="D7" s="23"/>
      <c r="E7" s="3"/>
      <c r="F7" s="3"/>
      <c r="G7" s="4"/>
    </row>
    <row r="8" spans="1:7">
      <c r="A8" s="13"/>
      <c r="B8" s="16" t="s">
        <v>106</v>
      </c>
      <c r="C8" s="7"/>
      <c r="D8" s="14"/>
      <c r="E8" s="7"/>
      <c r="F8" s="7"/>
      <c r="G8" s="15">
        <v>664</v>
      </c>
    </row>
    <row r="9" spans="1:7">
      <c r="A9" s="13"/>
      <c r="B9" s="16" t="s">
        <v>8</v>
      </c>
      <c r="C9" s="7"/>
      <c r="D9" s="14"/>
      <c r="E9" s="7"/>
      <c r="F9" s="7"/>
      <c r="G9" s="15">
        <v>121</v>
      </c>
    </row>
    <row r="10" spans="1:7">
      <c r="A10" s="13"/>
      <c r="B10" s="16" t="s">
        <v>105</v>
      </c>
      <c r="C10" s="7"/>
      <c r="D10" s="14"/>
      <c r="E10" s="7"/>
      <c r="F10" s="7"/>
      <c r="G10" s="15">
        <v>515</v>
      </c>
    </row>
    <row r="11" spans="1:7">
      <c r="A11" s="13"/>
      <c r="B11" s="16" t="s">
        <v>12</v>
      </c>
      <c r="C11" s="7"/>
      <c r="D11" s="14"/>
      <c r="E11" s="7"/>
      <c r="F11" s="7"/>
      <c r="G11" s="15">
        <v>116.9</v>
      </c>
    </row>
    <row r="12" spans="1:7">
      <c r="A12" s="13"/>
      <c r="B12" s="16" t="s">
        <v>13</v>
      </c>
      <c r="C12" s="7"/>
      <c r="D12" s="14"/>
      <c r="E12" s="7"/>
      <c r="F12" s="7"/>
      <c r="G12" s="15">
        <v>0.11</v>
      </c>
    </row>
    <row r="13" spans="1:7" ht="15.75">
      <c r="A13" s="13"/>
      <c r="B13" s="24" t="s">
        <v>5</v>
      </c>
      <c r="C13" s="25"/>
      <c r="D13" s="14"/>
      <c r="E13" s="7"/>
      <c r="F13" s="7"/>
      <c r="G13" s="26">
        <f>SUM(G8:G12)</f>
        <v>1417.01</v>
      </c>
    </row>
    <row r="14" spans="1:7" ht="19.5" thickBot="1">
      <c r="A14" s="38" t="s">
        <v>14</v>
      </c>
      <c r="B14" s="39"/>
      <c r="C14" s="27"/>
      <c r="D14" s="28"/>
      <c r="E14" s="29"/>
      <c r="F14" s="29"/>
      <c r="G14" s="30">
        <f>G6-G13</f>
        <v>-1412.34</v>
      </c>
    </row>
    <row r="15" spans="1:7" ht="18.75">
      <c r="A15" s="31" t="s">
        <v>15</v>
      </c>
      <c r="B15" s="32"/>
      <c r="C15" s="32"/>
      <c r="D15" s="32"/>
      <c r="E15" s="33"/>
      <c r="F15" s="33"/>
      <c r="G15" s="34"/>
    </row>
    <row r="16" spans="1:7" ht="15.75">
      <c r="A16" s="35" t="s">
        <v>103</v>
      </c>
      <c r="B16" s="24"/>
      <c r="C16" s="24"/>
      <c r="D16" s="14"/>
      <c r="E16" s="7"/>
      <c r="F16" s="7"/>
      <c r="G16" s="26">
        <v>16581.79</v>
      </c>
    </row>
    <row r="17" spans="1:7" ht="15.75">
      <c r="A17" s="35"/>
      <c r="B17" s="24" t="s">
        <v>101</v>
      </c>
      <c r="C17" s="24"/>
      <c r="D17" s="14"/>
      <c r="E17" s="7"/>
      <c r="F17" s="7"/>
      <c r="G17" s="26">
        <v>4.67</v>
      </c>
    </row>
    <row r="18" spans="1:7" ht="15.75">
      <c r="A18" s="35"/>
      <c r="B18" s="24" t="s">
        <v>102</v>
      </c>
      <c r="C18" s="24"/>
      <c r="D18" s="14"/>
      <c r="E18" s="7"/>
      <c r="F18" s="7"/>
      <c r="G18" s="26">
        <v>1417.01</v>
      </c>
    </row>
    <row r="19" spans="1:7" ht="16.5" thickBot="1">
      <c r="A19" s="36" t="s">
        <v>104</v>
      </c>
      <c r="B19" s="18"/>
      <c r="C19" s="18"/>
      <c r="D19" s="28"/>
      <c r="E19" s="29"/>
      <c r="F19" s="29"/>
      <c r="G19" s="20">
        <f>G16+G17-G18</f>
        <v>15169.449999999999</v>
      </c>
    </row>
    <row r="20" spans="1:7">
      <c r="A20" s="7"/>
      <c r="B20" s="37"/>
      <c r="C20" s="37"/>
      <c r="D20" s="7"/>
      <c r="E20" s="40" t="s">
        <v>16</v>
      </c>
      <c r="F20" s="40"/>
      <c r="G20" s="7"/>
    </row>
    <row r="21" spans="1:7">
      <c r="A21" s="7"/>
      <c r="B21" s="37"/>
      <c r="C21" s="37"/>
      <c r="D21" s="7"/>
      <c r="E21" s="41" t="s">
        <v>17</v>
      </c>
      <c r="F21" s="41"/>
      <c r="G21" s="7"/>
    </row>
  </sheetData>
  <mergeCells count="3">
    <mergeCell ref="A14:B14"/>
    <mergeCell ref="E20:F20"/>
    <mergeCell ref="E21:F2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F17" sqref="F17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108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4</v>
      </c>
      <c r="C5" s="7"/>
      <c r="D5" s="14"/>
      <c r="E5" s="7"/>
      <c r="F5" s="7"/>
      <c r="G5" s="15">
        <v>1.77</v>
      </c>
    </row>
    <row r="6" spans="1:7" ht="16.5" thickBot="1">
      <c r="A6" s="17"/>
      <c r="B6" s="18" t="s">
        <v>5</v>
      </c>
      <c r="C6" s="18"/>
      <c r="D6" s="19"/>
      <c r="E6" s="19"/>
      <c r="F6" s="19"/>
      <c r="G6" s="20">
        <f>SUM(G4:G5)</f>
        <v>1.77</v>
      </c>
    </row>
    <row r="7" spans="1:7" ht="18.75">
      <c r="A7" s="21" t="s">
        <v>6</v>
      </c>
      <c r="B7" s="22"/>
      <c r="C7" s="3"/>
      <c r="D7" s="23"/>
      <c r="E7" s="3"/>
      <c r="F7" s="3"/>
      <c r="G7" s="4"/>
    </row>
    <row r="8" spans="1:7">
      <c r="A8" s="13"/>
      <c r="B8" s="16" t="s">
        <v>114</v>
      </c>
      <c r="C8" s="7"/>
      <c r="D8" s="14"/>
      <c r="E8" s="7"/>
      <c r="F8" s="7"/>
      <c r="G8" s="15">
        <v>464</v>
      </c>
    </row>
    <row r="9" spans="1:7">
      <c r="A9" s="13"/>
      <c r="B9" s="16" t="s">
        <v>67</v>
      </c>
      <c r="C9" s="7"/>
      <c r="D9" s="14"/>
      <c r="E9" s="7"/>
      <c r="F9" s="7"/>
      <c r="G9" s="15">
        <v>945</v>
      </c>
    </row>
    <row r="10" spans="1:7">
      <c r="A10" s="13"/>
      <c r="B10" s="16" t="s">
        <v>8</v>
      </c>
      <c r="C10" s="7"/>
      <c r="D10" s="14"/>
      <c r="E10" s="7"/>
      <c r="F10" s="7"/>
      <c r="G10" s="15">
        <v>121</v>
      </c>
    </row>
    <row r="11" spans="1:7">
      <c r="A11" s="13"/>
      <c r="B11" s="16" t="s">
        <v>109</v>
      </c>
      <c r="C11" s="7"/>
      <c r="D11" s="14"/>
      <c r="E11" s="7"/>
      <c r="F11" s="7"/>
      <c r="G11" s="15">
        <v>116</v>
      </c>
    </row>
    <row r="12" spans="1:7">
      <c r="A12" s="13"/>
      <c r="B12" s="16" t="s">
        <v>115</v>
      </c>
      <c r="C12" s="7"/>
      <c r="D12" s="14"/>
      <c r="E12" s="7"/>
      <c r="F12" s="7"/>
      <c r="G12" s="15">
        <v>515</v>
      </c>
    </row>
    <row r="13" spans="1:7">
      <c r="A13" s="13"/>
      <c r="B13" s="16" t="s">
        <v>12</v>
      </c>
      <c r="C13" s="7"/>
      <c r="D13" s="14"/>
      <c r="E13" s="7"/>
      <c r="F13" s="7"/>
      <c r="G13" s="15">
        <v>169.25</v>
      </c>
    </row>
    <row r="14" spans="1:7">
      <c r="A14" s="13"/>
      <c r="B14" s="16" t="s">
        <v>13</v>
      </c>
      <c r="C14" s="7"/>
      <c r="D14" s="14"/>
      <c r="E14" s="7"/>
      <c r="F14" s="7"/>
      <c r="G14" s="15">
        <v>0.41</v>
      </c>
    </row>
    <row r="15" spans="1:7" ht="15.75">
      <c r="A15" s="13"/>
      <c r="B15" s="24" t="s">
        <v>5</v>
      </c>
      <c r="C15" s="25"/>
      <c r="D15" s="14"/>
      <c r="E15" s="7"/>
      <c r="F15" s="7"/>
      <c r="G15" s="26">
        <f>SUM(G8:G14)</f>
        <v>2330.66</v>
      </c>
    </row>
    <row r="16" spans="1:7" ht="19.5" thickBot="1">
      <c r="A16" s="38" t="s">
        <v>14</v>
      </c>
      <c r="B16" s="39"/>
      <c r="C16" s="27"/>
      <c r="D16" s="28"/>
      <c r="E16" s="29"/>
      <c r="F16" s="29"/>
      <c r="G16" s="30">
        <f>G6-G15</f>
        <v>-2328.89</v>
      </c>
    </row>
    <row r="17" spans="1:7" ht="18.75">
      <c r="A17" s="31" t="s">
        <v>15</v>
      </c>
      <c r="B17" s="32"/>
      <c r="C17" s="32"/>
      <c r="D17" s="32"/>
      <c r="E17" s="33"/>
      <c r="F17" s="33"/>
      <c r="G17" s="34"/>
    </row>
    <row r="18" spans="1:7" ht="15.75">
      <c r="A18" s="35" t="s">
        <v>110</v>
      </c>
      <c r="B18" s="24"/>
      <c r="C18" s="24"/>
      <c r="D18" s="14"/>
      <c r="E18" s="7"/>
      <c r="F18" s="7"/>
      <c r="G18" s="26">
        <v>15169.45</v>
      </c>
    </row>
    <row r="19" spans="1:7" ht="15.75">
      <c r="A19" s="35"/>
      <c r="B19" s="24" t="s">
        <v>111</v>
      </c>
      <c r="C19" s="24"/>
      <c r="D19" s="14"/>
      <c r="E19" s="7"/>
      <c r="F19" s="7"/>
      <c r="G19" s="26">
        <v>1.77</v>
      </c>
    </row>
    <row r="20" spans="1:7" ht="15.75">
      <c r="A20" s="35"/>
      <c r="B20" s="24" t="s">
        <v>112</v>
      </c>
      <c r="C20" s="24"/>
      <c r="D20" s="14"/>
      <c r="E20" s="7"/>
      <c r="F20" s="7"/>
      <c r="G20" s="26">
        <v>2330.66</v>
      </c>
    </row>
    <row r="21" spans="1:7" ht="16.5" thickBot="1">
      <c r="A21" s="36" t="s">
        <v>113</v>
      </c>
      <c r="B21" s="18"/>
      <c r="C21" s="18"/>
      <c r="D21" s="28"/>
      <c r="E21" s="29"/>
      <c r="F21" s="29"/>
      <c r="G21" s="20">
        <f>G18+G19-G20</f>
        <v>12840.560000000001</v>
      </c>
    </row>
    <row r="22" spans="1:7">
      <c r="A22" s="7"/>
      <c r="B22" s="37"/>
      <c r="C22" s="37"/>
      <c r="D22" s="7"/>
      <c r="E22" s="40" t="s">
        <v>16</v>
      </c>
      <c r="F22" s="40"/>
      <c r="G22" s="7"/>
    </row>
    <row r="23" spans="1:7">
      <c r="A23" s="7"/>
      <c r="B23" s="37"/>
      <c r="C23" s="37"/>
      <c r="D23" s="7"/>
      <c r="E23" s="41" t="s">
        <v>17</v>
      </c>
      <c r="F23" s="41"/>
      <c r="G23" s="7"/>
    </row>
  </sheetData>
  <mergeCells count="3">
    <mergeCell ref="A16:B16"/>
    <mergeCell ref="E22:F22"/>
    <mergeCell ref="E23:F2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4" sqref="A1:XFD1048576"/>
    </sheetView>
  </sheetViews>
  <sheetFormatPr defaultRowHeight="15"/>
  <cols>
    <col min="1" max="1" width="6.7109375" customWidth="1"/>
    <col min="2" max="2" width="25" customWidth="1"/>
    <col min="3" max="3" width="4" customWidth="1"/>
    <col min="4" max="4" width="20.85546875" customWidth="1"/>
    <col min="5" max="5" width="8.28515625" customWidth="1"/>
    <col min="6" max="6" width="9.42578125" customWidth="1"/>
    <col min="7" max="7" width="13.7109375" bestFit="1" customWidth="1"/>
  </cols>
  <sheetData>
    <row r="1" spans="1:7" ht="26.25">
      <c r="A1" s="1" t="s">
        <v>0</v>
      </c>
      <c r="B1" s="2"/>
      <c r="C1" s="2"/>
      <c r="D1" s="2"/>
      <c r="E1" s="3"/>
      <c r="F1" s="3"/>
      <c r="G1" s="4"/>
    </row>
    <row r="2" spans="1:7" ht="18.75">
      <c r="A2" s="5" t="s">
        <v>116</v>
      </c>
      <c r="B2" s="6"/>
      <c r="C2" s="6"/>
      <c r="D2" s="6"/>
      <c r="E2" s="7"/>
      <c r="F2" s="7"/>
      <c r="G2" s="8"/>
    </row>
    <row r="3" spans="1:7" ht="18.75">
      <c r="A3" s="5" t="s">
        <v>1</v>
      </c>
      <c r="B3" s="9"/>
      <c r="C3" s="10"/>
      <c r="D3" s="11"/>
      <c r="E3" s="10"/>
      <c r="F3" s="10"/>
      <c r="G3" s="12"/>
    </row>
    <row r="4" spans="1:7">
      <c r="A4" s="13"/>
      <c r="B4" s="7"/>
      <c r="C4" s="7"/>
      <c r="D4" s="14"/>
      <c r="E4" s="7"/>
      <c r="F4" s="7"/>
      <c r="G4" s="15" t="s">
        <v>2</v>
      </c>
    </row>
    <row r="5" spans="1:7">
      <c r="A5" s="13"/>
      <c r="B5" s="7" t="s">
        <v>67</v>
      </c>
      <c r="C5" s="7"/>
      <c r="D5" s="14"/>
      <c r="E5" s="7"/>
      <c r="F5" s="7"/>
      <c r="G5" s="15">
        <v>1050</v>
      </c>
    </row>
    <row r="6" spans="1:7" ht="16.5" thickBot="1">
      <c r="A6" s="17"/>
      <c r="B6" s="18" t="s">
        <v>5</v>
      </c>
      <c r="C6" s="18"/>
      <c r="D6" s="19"/>
      <c r="E6" s="19"/>
      <c r="F6" s="19"/>
      <c r="G6" s="20">
        <f>SUM(G4:G5)</f>
        <v>1050</v>
      </c>
    </row>
    <row r="7" spans="1:7" ht="18.75">
      <c r="A7" s="21" t="s">
        <v>6</v>
      </c>
      <c r="B7" s="22"/>
      <c r="C7" s="3"/>
      <c r="D7" s="23"/>
      <c r="E7" s="3"/>
      <c r="F7" s="3"/>
      <c r="G7" s="4"/>
    </row>
    <row r="8" spans="1:7">
      <c r="A8" s="13"/>
      <c r="B8" s="16" t="s">
        <v>118</v>
      </c>
      <c r="C8" s="7"/>
      <c r="D8" s="14"/>
      <c r="E8" s="7"/>
      <c r="F8" s="7"/>
      <c r="G8" s="15">
        <v>264</v>
      </c>
    </row>
    <row r="9" spans="1:7">
      <c r="A9" s="13"/>
      <c r="B9" s="16" t="s">
        <v>8</v>
      </c>
      <c r="C9" s="7"/>
      <c r="D9" s="14"/>
      <c r="E9" s="7"/>
      <c r="F9" s="7"/>
      <c r="G9" s="15">
        <v>121</v>
      </c>
    </row>
    <row r="10" spans="1:7">
      <c r="A10" s="13"/>
      <c r="B10" s="16" t="s">
        <v>109</v>
      </c>
      <c r="C10" s="7"/>
      <c r="D10" s="14"/>
      <c r="E10" s="7"/>
      <c r="F10" s="7"/>
      <c r="G10" s="15">
        <v>116</v>
      </c>
    </row>
    <row r="11" spans="1:7">
      <c r="A11" s="13"/>
      <c r="B11" s="16" t="s">
        <v>119</v>
      </c>
      <c r="C11" s="7"/>
      <c r="D11" s="14"/>
      <c r="E11" s="7"/>
      <c r="F11" s="7"/>
      <c r="G11" s="15">
        <v>515</v>
      </c>
    </row>
    <row r="12" spans="1:7">
      <c r="A12" s="13"/>
      <c r="B12" s="16" t="s">
        <v>12</v>
      </c>
      <c r="C12" s="7"/>
      <c r="D12" s="14"/>
      <c r="E12" s="7"/>
      <c r="F12" s="7"/>
      <c r="G12" s="15">
        <v>116.9</v>
      </c>
    </row>
    <row r="13" spans="1:7">
      <c r="A13" s="13"/>
      <c r="B13" s="16" t="s">
        <v>117</v>
      </c>
      <c r="C13" s="7"/>
      <c r="D13" s="14"/>
      <c r="E13" s="7"/>
      <c r="F13" s="7"/>
      <c r="G13" s="15">
        <v>17.579999999999998</v>
      </c>
    </row>
    <row r="14" spans="1:7">
      <c r="A14" s="13"/>
      <c r="B14" s="16" t="s">
        <v>13</v>
      </c>
      <c r="C14" s="7"/>
      <c r="D14" s="14"/>
      <c r="E14" s="7"/>
      <c r="F14" s="7"/>
      <c r="G14" s="15">
        <v>0.22</v>
      </c>
    </row>
    <row r="15" spans="1:7" ht="15.75">
      <c r="A15" s="13"/>
      <c r="B15" s="24" t="s">
        <v>5</v>
      </c>
      <c r="C15" s="25"/>
      <c r="D15" s="14"/>
      <c r="E15" s="7"/>
      <c r="F15" s="7"/>
      <c r="G15" s="26">
        <f>SUM(G8:G14)</f>
        <v>1150.7</v>
      </c>
    </row>
    <row r="16" spans="1:7" ht="19.5" thickBot="1">
      <c r="A16" s="38" t="s">
        <v>14</v>
      </c>
      <c r="B16" s="39"/>
      <c r="C16" s="27"/>
      <c r="D16" s="28"/>
      <c r="E16" s="29"/>
      <c r="F16" s="29"/>
      <c r="G16" s="30">
        <f>G6-G15</f>
        <v>-100.70000000000005</v>
      </c>
    </row>
    <row r="17" spans="1:7" ht="18.75">
      <c r="A17" s="31" t="s">
        <v>15</v>
      </c>
      <c r="B17" s="32"/>
      <c r="C17" s="32"/>
      <c r="D17" s="32"/>
      <c r="E17" s="33"/>
      <c r="F17" s="33"/>
      <c r="G17" s="34"/>
    </row>
    <row r="18" spans="1:7" ht="15.75">
      <c r="A18" s="35" t="s">
        <v>120</v>
      </c>
      <c r="B18" s="24"/>
      <c r="C18" s="24"/>
      <c r="D18" s="14"/>
      <c r="E18" s="7"/>
      <c r="F18" s="7"/>
      <c r="G18" s="26">
        <v>12840.56</v>
      </c>
    </row>
    <row r="19" spans="1:7" ht="15.75">
      <c r="A19" s="35"/>
      <c r="B19" s="24" t="s">
        <v>121</v>
      </c>
      <c r="C19" s="24"/>
      <c r="D19" s="14"/>
      <c r="E19" s="7"/>
      <c r="F19" s="7"/>
      <c r="G19" s="26">
        <v>1050</v>
      </c>
    </row>
    <row r="20" spans="1:7" ht="15.75">
      <c r="A20" s="35"/>
      <c r="B20" s="24" t="s">
        <v>122</v>
      </c>
      <c r="C20" s="24"/>
      <c r="D20" s="14"/>
      <c r="E20" s="7"/>
      <c r="F20" s="7"/>
      <c r="G20" s="26">
        <v>1150.7</v>
      </c>
    </row>
    <row r="21" spans="1:7" ht="16.5" thickBot="1">
      <c r="A21" s="36" t="s">
        <v>123</v>
      </c>
      <c r="B21" s="18"/>
      <c r="C21" s="18"/>
      <c r="D21" s="28"/>
      <c r="E21" s="29"/>
      <c r="F21" s="29"/>
      <c r="G21" s="20">
        <f>G18+G19-G20</f>
        <v>12739.859999999999</v>
      </c>
    </row>
    <row r="22" spans="1:7">
      <c r="A22" s="7"/>
      <c r="B22" s="37"/>
      <c r="C22" s="37"/>
      <c r="D22" s="7"/>
      <c r="E22" s="40" t="s">
        <v>16</v>
      </c>
      <c r="F22" s="40"/>
      <c r="G22" s="7"/>
    </row>
    <row r="23" spans="1:7">
      <c r="A23" s="7"/>
      <c r="B23" s="37"/>
      <c r="C23" s="37"/>
      <c r="D23" s="7"/>
      <c r="E23" s="41" t="s">
        <v>17</v>
      </c>
      <c r="F23" s="41"/>
      <c r="G23" s="7"/>
    </row>
  </sheetData>
  <mergeCells count="3">
    <mergeCell ref="A16:B16"/>
    <mergeCell ref="E22:F22"/>
    <mergeCell ref="E23:F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 2020</vt:lpstr>
      <vt:lpstr>FEVEREIRO 2020</vt:lpstr>
      <vt:lpstr>MARÇO 2020</vt:lpstr>
      <vt:lpstr>ABRIL 2020</vt:lpstr>
      <vt:lpstr>MAIO 2020</vt:lpstr>
      <vt:lpstr>JUNHO 2020</vt:lpstr>
      <vt:lpstr>JULHO 2020</vt:lpstr>
      <vt:lpstr>AGOSTO 2020</vt:lpstr>
      <vt:lpstr>SETEMBRO 2020</vt:lpstr>
      <vt:lpstr>OUTUBRO 2020</vt:lpstr>
      <vt:lpstr>NOVEMBRO 2020</vt:lpstr>
      <vt:lpstr>DEZEMBRO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Charles</cp:lastModifiedBy>
  <cp:lastPrinted>2021-01-25T17:34:19Z</cp:lastPrinted>
  <dcterms:created xsi:type="dcterms:W3CDTF">2020-02-20T20:02:04Z</dcterms:created>
  <dcterms:modified xsi:type="dcterms:W3CDTF">2021-01-25T18:26:01Z</dcterms:modified>
</cp:coreProperties>
</file>